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codeName="ThisWorkbook"/>
  <xr:revisionPtr revIDLastSave="0" documentId="13_ncr:1_{C3F2953C-79D2-4BAD-B355-7EE2BACDC4FD}" xr6:coauthVersionLast="45" xr6:coauthVersionMax="45" xr10:uidLastSave="{00000000-0000-0000-0000-000000000000}"/>
  <bookViews>
    <workbookView xWindow="7035" yWindow="2175" windowWidth="20880" windowHeight="14475" tabRatio="705" activeTab="2" xr2:uid="{00000000-000D-0000-FFFF-FFFF00000000}"/>
  </bookViews>
  <sheets>
    <sheet name="一覧 " sheetId="43" r:id="rId1"/>
    <sheet name="様式1 " sheetId="86" r:id="rId2"/>
    <sheet name="様式2" sheetId="87" r:id="rId3"/>
    <sheet name="様式3" sheetId="89" r:id="rId4"/>
    <sheet name="様式4-1（単体）" sheetId="90" r:id="rId5"/>
    <sheet name="様式4-1（JV）" sheetId="91" r:id="rId6"/>
    <sheet name="様式4-2" sheetId="107" r:id="rId7"/>
    <sheet name="様式6-1" sheetId="62" r:id="rId8"/>
    <sheet name="様式6-2" sheetId="108" r:id="rId9"/>
    <sheet name="様式7_管理技術者" sheetId="109" r:id="rId10"/>
    <sheet name="様式7_建築総合" sheetId="110" r:id="rId11"/>
    <sheet name="様式7_建築構造" sheetId="111" r:id="rId12"/>
    <sheet name="様式7_電気設備" sheetId="112" r:id="rId13"/>
    <sheet name="様式7_機械設備" sheetId="113" r:id="rId14"/>
    <sheet name="様式7_コスト管理" sheetId="114" r:id="rId15"/>
    <sheet name="様式8-1" sheetId="92" r:id="rId16"/>
    <sheet name="様式8-2" sheetId="79" r:id="rId17"/>
    <sheet name="様式8-3" sheetId="93" r:id="rId18"/>
    <sheet name="様式8-4" sheetId="94" r:id="rId19"/>
    <sheet name="様式9" sheetId="106" r:id="rId20"/>
    <sheet name="様式9(内訳)" sheetId="96" r:id="rId21"/>
    <sheet name="様式10" sheetId="100" r:id="rId22"/>
  </sheets>
  <definedNames>
    <definedName name="_xlnm.Print_Area" localSheetId="0">'一覧 '!$A$1:$D$20</definedName>
    <definedName name="_xlnm.Print_Area" localSheetId="1">'様式1 '!$A$1:$M$37</definedName>
    <definedName name="_xlnm.Print_Area" localSheetId="21">様式10!$A$1:$M$37</definedName>
    <definedName name="_xlnm.Print_Area" localSheetId="2">様式2!$A$1:$N$41</definedName>
    <definedName name="_xlnm.Print_Area" localSheetId="3">様式3!$A$1:$G$24</definedName>
    <definedName name="_xlnm.Print_Area" localSheetId="5">'様式4-1（JV）'!$A$1:$M$37</definedName>
    <definedName name="_xlnm.Print_Area" localSheetId="4">'様式4-1（単体）'!$A$1:$M$37</definedName>
    <definedName name="_xlnm.Print_Area" localSheetId="6">'様式4-2'!$A$1:$AC$28</definedName>
    <definedName name="_xlnm.Print_Area" localSheetId="7">'様式6-1'!$A$1:$H$26</definedName>
    <definedName name="_xlnm.Print_Area" localSheetId="8">'様式6-2'!$A$1:$AC$40</definedName>
    <definedName name="_xlnm.Print_Area" localSheetId="14">様式7_コスト管理!$A$1:$AC$39</definedName>
    <definedName name="_xlnm.Print_Area" localSheetId="9">様式7_管理技術者!$A$1:$AC$39</definedName>
    <definedName name="_xlnm.Print_Area" localSheetId="13">様式7_機械設備!$A$1:$AC$39</definedName>
    <definedName name="_xlnm.Print_Area" localSheetId="11">様式7_建築構造!$A$1:$AC$39</definedName>
    <definedName name="_xlnm.Print_Area" localSheetId="10">様式7_建築総合!$A$1:$AC$39</definedName>
    <definedName name="_xlnm.Print_Area" localSheetId="12">様式7_電気設備!$A$1:$AC$39</definedName>
    <definedName name="_xlnm.Print_Area" localSheetId="15">'様式8-1'!$A$1:$M$41</definedName>
    <definedName name="_xlnm.Print_Area" localSheetId="16">'様式8-2'!$A$1:$D$42</definedName>
    <definedName name="_xlnm.Print_Area" localSheetId="17">'様式8-3'!$A$1:$D$42</definedName>
    <definedName name="_xlnm.Print_Area" localSheetId="18">'様式8-4'!$A$1:$D$42</definedName>
    <definedName name="_xlnm.Print_Area" localSheetId="19">様式9!$A$1:$AH$22</definedName>
    <definedName name="_xlnm.Print_Area" localSheetId="20">'様式9(内訳)'!$A$1:$H$27</definedName>
    <definedName name="_xlnm.Print_Titles" localSheetId="20">'様式9(内訳)'!$1:$4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0" i="114" l="1"/>
  <c r="T29" i="114"/>
  <c r="E28" i="114"/>
  <c r="P30" i="114" s="1"/>
  <c r="Z30" i="114" s="1"/>
  <c r="B28" i="114"/>
  <c r="K30" i="114" s="1"/>
  <c r="W30" i="114" s="1"/>
  <c r="E24" i="114"/>
  <c r="P29" i="114" s="1"/>
  <c r="Z29" i="114" s="1"/>
  <c r="B24" i="114"/>
  <c r="K29" i="114" s="1"/>
  <c r="W29" i="114" s="1"/>
  <c r="E20" i="114"/>
  <c r="B20" i="114"/>
  <c r="T30" i="113"/>
  <c r="T29" i="113"/>
  <c r="E28" i="113"/>
  <c r="P30" i="113" s="1"/>
  <c r="Z30" i="113" s="1"/>
  <c r="B28" i="113"/>
  <c r="K30" i="113" s="1"/>
  <c r="W30" i="113" s="1"/>
  <c r="E24" i="113"/>
  <c r="P29" i="113" s="1"/>
  <c r="Z29" i="113" s="1"/>
  <c r="B24" i="113"/>
  <c r="K29" i="113" s="1"/>
  <c r="W29" i="113" s="1"/>
  <c r="E20" i="113"/>
  <c r="B20" i="113"/>
  <c r="T30" i="112"/>
  <c r="T29" i="112"/>
  <c r="E28" i="112"/>
  <c r="P30" i="112" s="1"/>
  <c r="Z30" i="112" s="1"/>
  <c r="B28" i="112"/>
  <c r="K30" i="112" s="1"/>
  <c r="W30" i="112" s="1"/>
  <c r="E24" i="112"/>
  <c r="P29" i="112" s="1"/>
  <c r="Z29" i="112" s="1"/>
  <c r="B24" i="112"/>
  <c r="K29" i="112" s="1"/>
  <c r="W29" i="112" s="1"/>
  <c r="E20" i="112"/>
  <c r="B20" i="112"/>
  <c r="T30" i="111"/>
  <c r="T29" i="111"/>
  <c r="E28" i="111"/>
  <c r="P30" i="111" s="1"/>
  <c r="Z30" i="111" s="1"/>
  <c r="B28" i="111"/>
  <c r="K30" i="111" s="1"/>
  <c r="W30" i="111" s="1"/>
  <c r="E24" i="111"/>
  <c r="P29" i="111" s="1"/>
  <c r="Z29" i="111" s="1"/>
  <c r="B24" i="111"/>
  <c r="K29" i="111" s="1"/>
  <c r="W29" i="111" s="1"/>
  <c r="E20" i="111"/>
  <c r="B20" i="111"/>
  <c r="T30" i="110"/>
  <c r="T29" i="110"/>
  <c r="E28" i="110"/>
  <c r="P30" i="110" s="1"/>
  <c r="Z30" i="110" s="1"/>
  <c r="B28" i="110"/>
  <c r="K30" i="110" s="1"/>
  <c r="W30" i="110" s="1"/>
  <c r="E24" i="110"/>
  <c r="P29" i="110" s="1"/>
  <c r="Z29" i="110" s="1"/>
  <c r="B24" i="110"/>
  <c r="K29" i="110" s="1"/>
  <c r="W29" i="110" s="1"/>
  <c r="E20" i="110"/>
  <c r="B20" i="110"/>
  <c r="T30" i="109"/>
  <c r="T29" i="109"/>
  <c r="E28" i="109"/>
  <c r="P30" i="109" s="1"/>
  <c r="Z30" i="109" s="1"/>
  <c r="B28" i="109"/>
  <c r="K30" i="109" s="1"/>
  <c r="W30" i="109" s="1"/>
  <c r="E24" i="109"/>
  <c r="P29" i="109" s="1"/>
  <c r="Z29" i="109" s="1"/>
  <c r="B24" i="109"/>
  <c r="K29" i="109" s="1"/>
  <c r="W29" i="109" s="1"/>
  <c r="E20" i="109"/>
  <c r="B20" i="109"/>
  <c r="U32" i="108"/>
  <c r="U31" i="108"/>
  <c r="U30" i="108"/>
  <c r="U29" i="108"/>
  <c r="B28" i="108"/>
  <c r="O32" i="108" s="1"/>
  <c r="X32" i="108" s="1"/>
  <c r="B24" i="108"/>
  <c r="O31" i="108" s="1"/>
  <c r="X31" i="108" s="1"/>
  <c r="AA31" i="108" s="1"/>
  <c r="B20" i="108"/>
  <c r="O30" i="108" s="1"/>
  <c r="X30" i="108" s="1"/>
  <c r="B16" i="108"/>
  <c r="O29" i="108" s="1"/>
  <c r="X29" i="108" s="1"/>
  <c r="AA29" i="108" s="1"/>
  <c r="B12" i="108"/>
  <c r="AC29" i="111" l="1"/>
  <c r="AB31" i="111" s="1"/>
  <c r="AC30" i="113"/>
  <c r="AC30" i="112"/>
  <c r="AC29" i="110"/>
  <c r="AB31" i="110" s="1"/>
  <c r="AC30" i="111"/>
  <c r="AC30" i="110"/>
  <c r="AC29" i="113"/>
  <c r="AC29" i="114"/>
  <c r="AB31" i="114" s="1"/>
  <c r="AC30" i="114"/>
  <c r="AC29" i="112"/>
  <c r="AB31" i="112" s="1"/>
  <c r="AC29" i="109"/>
  <c r="AC30" i="109"/>
  <c r="AA30" i="108"/>
  <c r="AA33" i="108" s="1"/>
  <c r="AA32" i="108"/>
  <c r="AB31" i="113" l="1"/>
  <c r="AB31" i="109"/>
  <c r="G25" i="96"/>
  <c r="G23" i="96"/>
  <c r="G27" i="96" l="1"/>
  <c r="N18" i="106" s="1"/>
  <c r="N19" i="106" s="1"/>
  <c r="N20" i="106" s="1"/>
  <c r="E22" i="62" l="1"/>
  <c r="H22" i="62" s="1"/>
  <c r="E23" i="62" l="1"/>
  <c r="H23" i="62" l="1"/>
</calcChain>
</file>

<file path=xl/sharedStrings.xml><?xml version="1.0" encoding="utf-8"?>
<sst xmlns="http://schemas.openxmlformats.org/spreadsheetml/2006/main" count="1369" uniqueCount="452">
  <si>
    <t>代表者名</t>
    <rPh sb="0" eb="3">
      <t>ダイヒョウシャ</t>
    </rPh>
    <rPh sb="3" eb="4">
      <t>メイ</t>
    </rPh>
    <phoneticPr fontId="4"/>
  </si>
  <si>
    <t>①氏名</t>
    <rPh sb="1" eb="3">
      <t>シメイ</t>
    </rPh>
    <phoneticPr fontId="4"/>
  </si>
  <si>
    <t>該当箇所</t>
    <rPh sb="0" eb="2">
      <t>ガイトウ</t>
    </rPh>
    <rPh sb="2" eb="4">
      <t>カショ</t>
    </rPh>
    <phoneticPr fontId="4"/>
  </si>
  <si>
    <t>住所</t>
    <rPh sb="0" eb="2">
      <t>ジュウショ</t>
    </rPh>
    <phoneticPr fontId="4"/>
  </si>
  <si>
    <t>電話番号</t>
    <rPh sb="0" eb="1">
      <t>デン</t>
    </rPh>
    <rPh sb="1" eb="2">
      <t>ハナシ</t>
    </rPh>
    <rPh sb="2" eb="4">
      <t>バンゴウ</t>
    </rPh>
    <phoneticPr fontId="4"/>
  </si>
  <si>
    <t>業 務 名</t>
  </si>
  <si>
    <t>選択</t>
  </si>
  <si>
    <t>人　数</t>
  </si>
  <si>
    <t>機械設備</t>
  </si>
  <si>
    <t>資格・担当</t>
    <phoneticPr fontId="4"/>
  </si>
  <si>
    <t>人</t>
    <phoneticPr fontId="4"/>
  </si>
  <si>
    <t>技術職員総数</t>
    <phoneticPr fontId="4"/>
  </si>
  <si>
    <t>評価点</t>
    <phoneticPr fontId="4"/>
  </si>
  <si>
    <t>評価点</t>
    <rPh sb="0" eb="2">
      <t>ヒョウカ</t>
    </rPh>
    <rPh sb="2" eb="3">
      <t>テン</t>
    </rPh>
    <phoneticPr fontId="12"/>
  </si>
  <si>
    <t>技術職員数</t>
    <rPh sb="0" eb="2">
      <t>ギジュツ</t>
    </rPh>
    <rPh sb="2" eb="4">
      <t>ショクイン</t>
    </rPh>
    <rPh sb="4" eb="5">
      <t>スウ</t>
    </rPh>
    <phoneticPr fontId="12"/>
  </si>
  <si>
    <t>有資格者数</t>
    <rPh sb="0" eb="4">
      <t>ユウシカクシャ</t>
    </rPh>
    <rPh sb="4" eb="5">
      <t>スウ</t>
    </rPh>
    <phoneticPr fontId="12"/>
  </si>
  <si>
    <t>③所属</t>
    <rPh sb="1" eb="3">
      <t>ショゾク</t>
    </rPh>
    <phoneticPr fontId="4"/>
  </si>
  <si>
    <t>⑤在職年数</t>
    <rPh sb="1" eb="3">
      <t>ザイショク</t>
    </rPh>
    <rPh sb="3" eb="5">
      <t>ネンスウ</t>
    </rPh>
    <phoneticPr fontId="4"/>
  </si>
  <si>
    <t>選択</t>
    <rPh sb="0" eb="2">
      <t>センタク</t>
    </rPh>
    <phoneticPr fontId="4"/>
  </si>
  <si>
    <t>)登録後経験年数</t>
    <rPh sb="1" eb="3">
      <t>トウロク</t>
    </rPh>
    <phoneticPr fontId="4"/>
  </si>
  <si>
    <t>受付番号</t>
    <rPh sb="0" eb="2">
      <t>ウケツケ</t>
    </rPh>
    <rPh sb="2" eb="4">
      <t>バンゴウ</t>
    </rPh>
    <phoneticPr fontId="4"/>
  </si>
  <si>
    <t>担当部署名等</t>
    <rPh sb="2" eb="4">
      <t>ブショ</t>
    </rPh>
    <rPh sb="5" eb="6">
      <t>トウ</t>
    </rPh>
    <phoneticPr fontId="4"/>
  </si>
  <si>
    <t>備考欄</t>
    <phoneticPr fontId="4"/>
  </si>
  <si>
    <t>建築（総合）</t>
    <rPh sb="3" eb="5">
      <t>ソウゴウ</t>
    </rPh>
    <phoneticPr fontId="4"/>
  </si>
  <si>
    <t>業務名：</t>
    <rPh sb="0" eb="2">
      <t>ギョウム</t>
    </rPh>
    <rPh sb="2" eb="3">
      <t>メイ</t>
    </rPh>
    <phoneticPr fontId="4"/>
  </si>
  <si>
    <t>担当業務分野</t>
    <phoneticPr fontId="4"/>
  </si>
  <si>
    <t>人</t>
    <phoneticPr fontId="4"/>
  </si>
  <si>
    <t>人</t>
    <phoneticPr fontId="4"/>
  </si>
  <si>
    <t>一級建築士</t>
    <phoneticPr fontId="4"/>
  </si>
  <si>
    <t>電気設備</t>
    <phoneticPr fontId="4"/>
  </si>
  <si>
    <t>人</t>
    <phoneticPr fontId="4"/>
  </si>
  <si>
    <t>評価点</t>
    <phoneticPr fontId="4"/>
  </si>
  <si>
    <t>有資格者総数</t>
    <phoneticPr fontId="4"/>
  </si>
  <si>
    <t>建築（構造）</t>
    <phoneticPr fontId="4"/>
  </si>
  <si>
    <t>質疑№</t>
    <rPh sb="0" eb="2">
      <t>シツギ</t>
    </rPh>
    <phoneticPr fontId="4"/>
  </si>
  <si>
    <t>質疑事項</t>
    <rPh sb="0" eb="2">
      <t>シツギ</t>
    </rPh>
    <rPh sb="2" eb="4">
      <t>ジコウ</t>
    </rPh>
    <phoneticPr fontId="4"/>
  </si>
  <si>
    <t>回答</t>
    <rPh sb="0" eb="2">
      <t>カイトウ</t>
    </rPh>
    <phoneticPr fontId="4"/>
  </si>
  <si>
    <t>⑥保有資格等</t>
    <rPh sb="1" eb="3">
      <t>ホユウ</t>
    </rPh>
    <rPh sb="3" eb="5">
      <t>シカク</t>
    </rPh>
    <rPh sb="5" eb="6">
      <t>トウ</t>
    </rPh>
    <phoneticPr fontId="4"/>
  </si>
  <si>
    <t>管理技術者</t>
  </si>
  <si>
    <t>実績評価欄</t>
    <rPh sb="0" eb="2">
      <t>ジッセキ</t>
    </rPh>
    <rPh sb="2" eb="4">
      <t>ヒョウカ</t>
    </rPh>
    <rPh sb="4" eb="5">
      <t>ラン</t>
    </rPh>
    <phoneticPr fontId="4"/>
  </si>
  <si>
    <t>積算</t>
    <rPh sb="0" eb="2">
      <t>セキサン</t>
    </rPh>
    <phoneticPr fontId="4"/>
  </si>
  <si>
    <t>一級建築士</t>
    <rPh sb="0" eb="2">
      <t>1キュウ</t>
    </rPh>
    <rPh sb="2" eb="5">
      <t>ケンチクシ</t>
    </rPh>
    <phoneticPr fontId="4"/>
  </si>
  <si>
    <t>構造設計一級建築士</t>
    <rPh sb="0" eb="2">
      <t>コウゾウ</t>
    </rPh>
    <rPh sb="2" eb="4">
      <t>セッケイ</t>
    </rPh>
    <rPh sb="4" eb="5">
      <t>1</t>
    </rPh>
    <rPh sb="5" eb="6">
      <t>キュウ</t>
    </rPh>
    <rPh sb="6" eb="9">
      <t>ケンチクシ</t>
    </rPh>
    <phoneticPr fontId="4"/>
  </si>
  <si>
    <t>設備設計一級建築士</t>
    <rPh sb="0" eb="2">
      <t>セツビ</t>
    </rPh>
    <rPh sb="2" eb="4">
      <t>セッケイ</t>
    </rPh>
    <rPh sb="4" eb="6">
      <t>1キュウ</t>
    </rPh>
    <rPh sb="6" eb="9">
      <t>ケンチクシ</t>
    </rPh>
    <phoneticPr fontId="4"/>
  </si>
  <si>
    <t>一級建築士</t>
    <phoneticPr fontId="4"/>
  </si>
  <si>
    <t>建築積算士</t>
    <rPh sb="0" eb="2">
      <t>ケンチク</t>
    </rPh>
    <rPh sb="2" eb="4">
      <t>セキサン</t>
    </rPh>
    <rPh sb="4" eb="5">
      <t>シ</t>
    </rPh>
    <phoneticPr fontId="4"/>
  </si>
  <si>
    <t>建築コスト管理士</t>
    <phoneticPr fontId="4"/>
  </si>
  <si>
    <t>単独</t>
    <rPh sb="0" eb="2">
      <t>タンドク</t>
    </rPh>
    <phoneticPr fontId="4"/>
  </si>
  <si>
    <t>○○・○○共同体</t>
    <phoneticPr fontId="4"/>
  </si>
  <si>
    <t>管理技術者</t>
    <rPh sb="0" eb="2">
      <t>カンリ</t>
    </rPh>
    <rPh sb="2" eb="4">
      <t>ギジュツ</t>
    </rPh>
    <rPh sb="4" eb="5">
      <t>シャ</t>
    </rPh>
    <phoneticPr fontId="4"/>
  </si>
  <si>
    <t>氏名</t>
    <rPh sb="0" eb="2">
      <t>シメイ</t>
    </rPh>
    <phoneticPr fontId="4"/>
  </si>
  <si>
    <t>　ＪＶの場合は共同企業体の名称を明記ください。</t>
  </si>
  <si>
    <t>企業名</t>
    <rPh sb="0" eb="2">
      <t>キギョウ</t>
    </rPh>
    <rPh sb="2" eb="3">
      <t>メイ</t>
    </rPh>
    <phoneticPr fontId="15"/>
  </si>
  <si>
    <t>役職</t>
    <rPh sb="0" eb="2">
      <t>ヤクショク</t>
    </rPh>
    <phoneticPr fontId="15"/>
  </si>
  <si>
    <t>氏名</t>
    <rPh sb="0" eb="2">
      <t>シメイ</t>
    </rPh>
    <phoneticPr fontId="15"/>
  </si>
  <si>
    <t>【担当者連絡先】</t>
    <phoneticPr fontId="15"/>
  </si>
  <si>
    <t>担当者氏名</t>
    <phoneticPr fontId="15"/>
  </si>
  <si>
    <t>所属・役職</t>
    <phoneticPr fontId="15"/>
  </si>
  <si>
    <t>電話番号</t>
    <phoneticPr fontId="15"/>
  </si>
  <si>
    <t>①一級建築士事務所の登録</t>
    <rPh sb="1" eb="3">
      <t>イッキュウ</t>
    </rPh>
    <rPh sb="3" eb="6">
      <t>ケンチクシ</t>
    </rPh>
    <rPh sb="6" eb="8">
      <t>ジム</t>
    </rPh>
    <rPh sb="8" eb="9">
      <t>ショ</t>
    </rPh>
    <rPh sb="10" eb="12">
      <t>トウロク</t>
    </rPh>
    <phoneticPr fontId="15"/>
  </si>
  <si>
    <t>登録番号</t>
    <phoneticPr fontId="15"/>
  </si>
  <si>
    <t>現地確認参加申込書</t>
  </si>
  <si>
    <t>参加表明書</t>
  </si>
  <si>
    <t>様式</t>
    <phoneticPr fontId="17"/>
  </si>
  <si>
    <t>提出書類名</t>
    <rPh sb="0" eb="2">
      <t>テイシュツ</t>
    </rPh>
    <phoneticPr fontId="17"/>
  </si>
  <si>
    <t>提出資料の体裁</t>
    <rPh sb="0" eb="2">
      <t>テイシュツ</t>
    </rPh>
    <rPh sb="2" eb="4">
      <t>シリョウ</t>
    </rPh>
    <rPh sb="5" eb="7">
      <t>テイサイ</t>
    </rPh>
    <phoneticPr fontId="17"/>
  </si>
  <si>
    <t>守秘義務誓約書</t>
    <phoneticPr fontId="15"/>
  </si>
  <si>
    <t>質疑書</t>
    <rPh sb="0" eb="3">
      <t>シツギショ</t>
    </rPh>
    <phoneticPr fontId="15"/>
  </si>
  <si>
    <t>参加資格確認書</t>
    <phoneticPr fontId="17"/>
  </si>
  <si>
    <t>管理技術者・主任技術者の経歴等</t>
    <rPh sb="0" eb="2">
      <t>カンリ</t>
    </rPh>
    <rPh sb="2" eb="5">
      <t>ギジュツシャ</t>
    </rPh>
    <rPh sb="6" eb="8">
      <t>シュニン</t>
    </rPh>
    <rPh sb="8" eb="11">
      <t>ギジュツシャ</t>
    </rPh>
    <rPh sb="12" eb="14">
      <t>ケイレキ</t>
    </rPh>
    <rPh sb="14" eb="15">
      <t>トウ</t>
    </rPh>
    <phoneticPr fontId="15"/>
  </si>
  <si>
    <t>提案見積価格書</t>
    <rPh sb="0" eb="2">
      <t>テイアン</t>
    </rPh>
    <rPh sb="4" eb="6">
      <t>カカク</t>
    </rPh>
    <rPh sb="6" eb="7">
      <t>ショ</t>
    </rPh>
    <phoneticPr fontId="17"/>
  </si>
  <si>
    <t>様式10</t>
    <phoneticPr fontId="15"/>
  </si>
  <si>
    <t>参加辞退届</t>
    <phoneticPr fontId="17"/>
  </si>
  <si>
    <t>※提出資料の体裁欄（　　）内は電子データ提出時のファイル形式を示す。</t>
    <rPh sb="1" eb="3">
      <t>テイシュツ</t>
    </rPh>
    <rPh sb="3" eb="5">
      <t>シリョウ</t>
    </rPh>
    <rPh sb="6" eb="8">
      <t>テイサイ</t>
    </rPh>
    <rPh sb="8" eb="9">
      <t>ラン</t>
    </rPh>
    <rPh sb="13" eb="14">
      <t>ナイ</t>
    </rPh>
    <rPh sb="15" eb="17">
      <t>デンシ</t>
    </rPh>
    <rPh sb="20" eb="22">
      <t>テイシュツ</t>
    </rPh>
    <rPh sb="22" eb="23">
      <t>ジ</t>
    </rPh>
    <rPh sb="28" eb="30">
      <t>ケイシキ</t>
    </rPh>
    <rPh sb="31" eb="32">
      <t>シメ</t>
    </rPh>
    <phoneticPr fontId="17"/>
  </si>
  <si>
    <t>守秘義務誓約書</t>
    <rPh sb="0" eb="2">
      <t>シュヒ</t>
    </rPh>
    <rPh sb="2" eb="4">
      <t>ギム</t>
    </rPh>
    <rPh sb="4" eb="7">
      <t>セイヤクショ</t>
    </rPh>
    <phoneticPr fontId="4"/>
  </si>
  <si>
    <t>2.</t>
  </si>
  <si>
    <t>1.</t>
    <phoneticPr fontId="4"/>
  </si>
  <si>
    <t>以　上</t>
    <rPh sb="0" eb="1">
      <t>イ</t>
    </rPh>
    <rPh sb="2" eb="3">
      <t>カミ</t>
    </rPh>
    <phoneticPr fontId="4"/>
  </si>
  <si>
    <t>現地確認参加申込書</t>
    <rPh sb="0" eb="2">
      <t>ゲンチ</t>
    </rPh>
    <rPh sb="2" eb="4">
      <t>カクニン</t>
    </rPh>
    <rPh sb="4" eb="6">
      <t>サンカ</t>
    </rPh>
    <rPh sb="6" eb="9">
      <t>モウシコミショ</t>
    </rPh>
    <phoneticPr fontId="4"/>
  </si>
  <si>
    <t>質疑書</t>
    <rPh sb="0" eb="3">
      <t>シツギショ</t>
    </rPh>
    <phoneticPr fontId="4"/>
  </si>
  <si>
    <t>参加表明書</t>
    <rPh sb="0" eb="1">
      <t>マイ</t>
    </rPh>
    <rPh sb="1" eb="2">
      <t>カ</t>
    </rPh>
    <rPh sb="2" eb="3">
      <t>ヒョウ</t>
    </rPh>
    <rPh sb="3" eb="4">
      <t>メイ</t>
    </rPh>
    <rPh sb="4" eb="5">
      <t>ショ</t>
    </rPh>
    <phoneticPr fontId="4"/>
  </si>
  <si>
    <t>㎡</t>
    <phoneticPr fontId="4"/>
  </si>
  <si>
    <t>H  年  月</t>
    <phoneticPr fontId="4"/>
  </si>
  <si>
    <t>建築設備士</t>
    <rPh sb="0" eb="2">
      <t>ケンチク</t>
    </rPh>
    <rPh sb="2" eb="4">
      <t>セツビ</t>
    </rPh>
    <rPh sb="4" eb="5">
      <t>シ</t>
    </rPh>
    <phoneticPr fontId="4"/>
  </si>
  <si>
    <t>その他
（上記の資格を持たない技術職員）</t>
    <phoneticPr fontId="4"/>
  </si>
  <si>
    <t>ＪＶを構成し参加する場合、技術者数と資格者数は合算で記入してください。</t>
    <phoneticPr fontId="4"/>
  </si>
  <si>
    <t>参加者の同種・類似業務実績</t>
    <rPh sb="0" eb="3">
      <t>サンカシャ</t>
    </rPh>
    <rPh sb="4" eb="6">
      <t>ドウシュ</t>
    </rPh>
    <rPh sb="7" eb="9">
      <t>ルイジ</t>
    </rPh>
    <rPh sb="9" eb="11">
      <t>ギョウム</t>
    </rPh>
    <rPh sb="11" eb="13">
      <t>ジッセキ</t>
    </rPh>
    <phoneticPr fontId="15"/>
  </si>
  <si>
    <t>共同企業体協定書（案）</t>
    <rPh sb="9" eb="10">
      <t>アン</t>
    </rPh>
    <phoneticPr fontId="17"/>
  </si>
  <si>
    <t>※評価欄
（編集禁）</t>
    <phoneticPr fontId="4"/>
  </si>
  <si>
    <t>×</t>
  </si>
  <si>
    <t>＝</t>
  </si>
  <si>
    <t>主任技術者</t>
  </si>
  <si>
    <t>担当技術者</t>
  </si>
  <si>
    <t>管理技術者
主任技術者
担当技術者の別</t>
  </si>
  <si>
    <t>担当係数</t>
    <rPh sb="0" eb="2">
      <t>タントウ</t>
    </rPh>
    <rPh sb="2" eb="4">
      <t>ケイスウ</t>
    </rPh>
    <phoneticPr fontId="4"/>
  </si>
  <si>
    <t>×</t>
    <phoneticPr fontId="4"/>
  </si>
  <si>
    <t>協力</t>
    <rPh sb="0" eb="2">
      <t>キョウリョク</t>
    </rPh>
    <phoneticPr fontId="4"/>
  </si>
  <si>
    <t>共同企業体</t>
    <rPh sb="0" eb="2">
      <t>キョウドウ</t>
    </rPh>
    <rPh sb="2" eb="5">
      <t>キギョウタイ</t>
    </rPh>
    <phoneticPr fontId="4"/>
  </si>
  <si>
    <t>※評価欄は自動計算をしますので、内容を編集しないでください。</t>
    <phoneticPr fontId="4"/>
  </si>
  <si>
    <t>「選択」という欄は、セルをクリック後、下向き矢印をクリックし、リストから該当するものを選んでください。</t>
    <rPh sb="7" eb="8">
      <t>ラン</t>
    </rPh>
    <phoneticPr fontId="4"/>
  </si>
  <si>
    <t>参加者の同種・類似業務実績</t>
    <rPh sb="0" eb="3">
      <t>サンカシャ</t>
    </rPh>
    <rPh sb="4" eb="6">
      <t>ドウシュ</t>
    </rPh>
    <rPh sb="7" eb="9">
      <t>ルイジ</t>
    </rPh>
    <rPh sb="9" eb="11">
      <t>ギョウム</t>
    </rPh>
    <rPh sb="11" eb="13">
      <t>ジッセキ</t>
    </rPh>
    <phoneticPr fontId="4"/>
  </si>
  <si>
    <t>主任技術者</t>
    <rPh sb="0" eb="2">
      <t>シュニン</t>
    </rPh>
    <rPh sb="2" eb="5">
      <t>ギジュツシャ</t>
    </rPh>
    <phoneticPr fontId="4"/>
  </si>
  <si>
    <t>）</t>
    <phoneticPr fontId="4"/>
  </si>
  <si>
    <t>建築（総合）</t>
    <rPh sb="0" eb="2">
      <t>ケンチク</t>
    </rPh>
    <rPh sb="3" eb="5">
      <t>ソウゴウ</t>
    </rPh>
    <phoneticPr fontId="4"/>
  </si>
  <si>
    <t>（担当分野：</t>
    <rPh sb="1" eb="3">
      <t>タントウ</t>
    </rPh>
    <rPh sb="3" eb="5">
      <t>ブンヤ</t>
    </rPh>
    <phoneticPr fontId="4"/>
  </si>
  <si>
    <t>　＜業務実施方針＞</t>
    <phoneticPr fontId="4"/>
  </si>
  <si>
    <t>提案見積価格書</t>
    <rPh sb="0" eb="2">
      <t>テイアン</t>
    </rPh>
    <rPh sb="4" eb="6">
      <t>カカク</t>
    </rPh>
    <rPh sb="6" eb="7">
      <t>ショ</t>
    </rPh>
    <phoneticPr fontId="4"/>
  </si>
  <si>
    <t>住所</t>
    <phoneticPr fontId="4"/>
  </si>
  <si>
    <t>番号</t>
    <rPh sb="0" eb="2">
      <t>バンゴウ</t>
    </rPh>
    <phoneticPr fontId="4"/>
  </si>
  <si>
    <t>提案見積価格書（内訳書）</t>
    <rPh sb="0" eb="2">
      <t>テイアン</t>
    </rPh>
    <rPh sb="4" eb="6">
      <t>カカク</t>
    </rPh>
    <phoneticPr fontId="4"/>
  </si>
  <si>
    <t>　　　　　　　　　　　　　</t>
    <phoneticPr fontId="4"/>
  </si>
  <si>
    <t>A</t>
    <phoneticPr fontId="4"/>
  </si>
  <si>
    <t>直接人件費</t>
    <rPh sb="0" eb="2">
      <t>チョクセツ</t>
    </rPh>
    <rPh sb="2" eb="5">
      <t>ジンケンヒ</t>
    </rPh>
    <phoneticPr fontId="4"/>
  </si>
  <si>
    <t>人日</t>
    <rPh sb="0" eb="2">
      <t>ニンニチ</t>
    </rPh>
    <phoneticPr fontId="4"/>
  </si>
  <si>
    <t>事業関係者との打合せ</t>
    <rPh sb="0" eb="2">
      <t>ジギョウ</t>
    </rPh>
    <rPh sb="2" eb="5">
      <t>カンケイシャ</t>
    </rPh>
    <rPh sb="7" eb="9">
      <t>ウチアワ</t>
    </rPh>
    <phoneticPr fontId="4"/>
  </si>
  <si>
    <t>各種行政協議・手続</t>
    <rPh sb="0" eb="2">
      <t>カクシュ</t>
    </rPh>
    <rPh sb="2" eb="4">
      <t>ギョウセイ</t>
    </rPh>
    <rPh sb="4" eb="6">
      <t>キョウギ</t>
    </rPh>
    <rPh sb="7" eb="9">
      <t>テツヅキ</t>
    </rPh>
    <phoneticPr fontId="4"/>
  </si>
  <si>
    <t>各種申請書作成</t>
    <rPh sb="0" eb="2">
      <t>カクシュ</t>
    </rPh>
    <rPh sb="2" eb="4">
      <t>シンセイ</t>
    </rPh>
    <rPh sb="4" eb="5">
      <t>ショ</t>
    </rPh>
    <rPh sb="5" eb="7">
      <t>サクセイ</t>
    </rPh>
    <phoneticPr fontId="4"/>
  </si>
  <si>
    <t>基本設計図書作成</t>
    <rPh sb="0" eb="2">
      <t>キホン</t>
    </rPh>
    <rPh sb="2" eb="4">
      <t>セッケイ</t>
    </rPh>
    <rPh sb="4" eb="6">
      <t>トショ</t>
    </rPh>
    <rPh sb="6" eb="8">
      <t>サクセイ</t>
    </rPh>
    <phoneticPr fontId="4"/>
  </si>
  <si>
    <t>工事費概算</t>
    <rPh sb="0" eb="3">
      <t>コウジヒ</t>
    </rPh>
    <rPh sb="3" eb="5">
      <t>ガイサン</t>
    </rPh>
    <phoneticPr fontId="4"/>
  </si>
  <si>
    <t>直接人件費　計</t>
    <rPh sb="0" eb="2">
      <t>チョクセツ</t>
    </rPh>
    <rPh sb="2" eb="5">
      <t>ジンケンヒ</t>
    </rPh>
    <rPh sb="6" eb="7">
      <t>ケイ</t>
    </rPh>
    <phoneticPr fontId="4"/>
  </si>
  <si>
    <t>B</t>
    <phoneticPr fontId="4"/>
  </si>
  <si>
    <t>再委託費</t>
    <rPh sb="0" eb="3">
      <t>サイイタク</t>
    </rPh>
    <rPh sb="3" eb="4">
      <t>ヒ</t>
    </rPh>
    <phoneticPr fontId="4"/>
  </si>
  <si>
    <t>○○調査</t>
    <rPh sb="2" eb="4">
      <t>チョウサ</t>
    </rPh>
    <phoneticPr fontId="4"/>
  </si>
  <si>
    <t>再委託費　計</t>
    <rPh sb="0" eb="3">
      <t>サイイタク</t>
    </rPh>
    <rPh sb="3" eb="4">
      <t>ヒ</t>
    </rPh>
    <rPh sb="5" eb="6">
      <t>ケイ</t>
    </rPh>
    <phoneticPr fontId="4"/>
  </si>
  <si>
    <t>D</t>
    <phoneticPr fontId="4"/>
  </si>
  <si>
    <t>諸経費</t>
    <rPh sb="0" eb="1">
      <t>ショ</t>
    </rPh>
    <rPh sb="1" eb="3">
      <t>ケイヒ</t>
    </rPh>
    <phoneticPr fontId="4"/>
  </si>
  <si>
    <t>技術料</t>
    <rPh sb="0" eb="3">
      <t>ギジュツリョウ</t>
    </rPh>
    <phoneticPr fontId="4"/>
  </si>
  <si>
    <t>基本設計業務費　計</t>
    <rPh sb="0" eb="2">
      <t>キホン</t>
    </rPh>
    <rPh sb="6" eb="7">
      <t>ヒ</t>
    </rPh>
    <rPh sb="8" eb="9">
      <t>ケイ</t>
    </rPh>
    <phoneticPr fontId="4"/>
  </si>
  <si>
    <t>式</t>
    <rPh sb="0" eb="1">
      <t>シキ</t>
    </rPh>
    <phoneticPr fontId="4"/>
  </si>
  <si>
    <t>参加辞退届</t>
    <phoneticPr fontId="4"/>
  </si>
  <si>
    <t>様式10</t>
    <rPh sb="0" eb="2">
      <t>ヨウシキ</t>
    </rPh>
    <phoneticPr fontId="4"/>
  </si>
  <si>
    <t>（辞退理由）</t>
    <phoneticPr fontId="4"/>
  </si>
  <si>
    <t>※評価欄</t>
    <rPh sb="1" eb="3">
      <t>ヒョウカ</t>
    </rPh>
    <phoneticPr fontId="4"/>
  </si>
  <si>
    <t>※評価欄は自動計算をしますので、内容を編集しないでください。</t>
    <phoneticPr fontId="4"/>
  </si>
  <si>
    <t>2.</t>
    <phoneticPr fontId="4"/>
  </si>
  <si>
    <t>3.</t>
    <phoneticPr fontId="4"/>
  </si>
  <si>
    <t>該当することが正確に確認できる資料等の参考資料を提出してください。</t>
    <phoneticPr fontId="4"/>
  </si>
  <si>
    <t>日</t>
    <rPh sb="0" eb="1">
      <t>ニチ</t>
    </rPh>
    <phoneticPr fontId="4"/>
  </si>
  <si>
    <t>月</t>
    <rPh sb="0" eb="1">
      <t>ツキ</t>
    </rPh>
    <phoneticPr fontId="4"/>
  </si>
  <si>
    <t>年</t>
    <rPh sb="0" eb="1">
      <t>ネン</t>
    </rPh>
    <phoneticPr fontId="4"/>
  </si>
  <si>
    <t>構造設計一級建築士</t>
    <rPh sb="0" eb="2">
      <t>コウゾウ</t>
    </rPh>
    <rPh sb="2" eb="4">
      <t>セッケイ</t>
    </rPh>
    <rPh sb="4" eb="6">
      <t>1キュウ</t>
    </rPh>
    <rPh sb="6" eb="9">
      <t>ケンチクシ</t>
    </rPh>
    <phoneticPr fontId="4"/>
  </si>
  <si>
    <t>プレゼンテーションの参加者</t>
    <phoneticPr fontId="4"/>
  </si>
  <si>
    <t>代表構成員となる企業と直接的かつ3か月以上の恒常的な雇用関係がわかる資料を提出してください。</t>
    <rPh sb="34" eb="36">
      <t>シリョウ</t>
    </rPh>
    <rPh sb="37" eb="39">
      <t>テイシュツ</t>
    </rPh>
    <phoneticPr fontId="4"/>
  </si>
  <si>
    <t>令和　　年　　月　　日</t>
    <rPh sb="7" eb="8">
      <t>ガツ</t>
    </rPh>
    <rPh sb="10" eb="11">
      <t>ニチ</t>
    </rPh>
    <phoneticPr fontId="4"/>
  </si>
  <si>
    <t>令和       年　　月　　日</t>
    <rPh sb="9" eb="10">
      <t>ネン</t>
    </rPh>
    <rPh sb="12" eb="13">
      <t>ガツ</t>
    </rPh>
    <rPh sb="15" eb="16">
      <t>ニチ</t>
    </rPh>
    <phoneticPr fontId="4"/>
  </si>
  <si>
    <t>令和     年　　月　　日</t>
    <rPh sb="7" eb="8">
      <t>ネン</t>
    </rPh>
    <rPh sb="10" eb="11">
      <t>ガツ</t>
    </rPh>
    <rPh sb="13" eb="14">
      <t>ニチ</t>
    </rPh>
    <phoneticPr fontId="4"/>
  </si>
  <si>
    <t>(代表構成員)</t>
    <rPh sb="1" eb="3">
      <t>ダイヒョウ</t>
    </rPh>
    <rPh sb="3" eb="6">
      <t>コウセイイン</t>
    </rPh>
    <phoneticPr fontId="4"/>
  </si>
  <si>
    <t>(構成員)</t>
    <rPh sb="1" eb="4">
      <t>コウセイイン</t>
    </rPh>
    <phoneticPr fontId="4"/>
  </si>
  <si>
    <t>管理技術者の経歴等</t>
    <rPh sb="0" eb="2">
      <t>カンリ</t>
    </rPh>
    <rPh sb="2" eb="4">
      <t>ギジュツ</t>
    </rPh>
    <rPh sb="4" eb="5">
      <t>シャ</t>
    </rPh>
    <phoneticPr fontId="4"/>
  </si>
  <si>
    <t>建築（総合）主任技術者の経歴等</t>
    <rPh sb="0" eb="2">
      <t>ケンチク</t>
    </rPh>
    <rPh sb="3" eb="5">
      <t>ソウゴウ</t>
    </rPh>
    <rPh sb="6" eb="8">
      <t>シュニン</t>
    </rPh>
    <rPh sb="8" eb="11">
      <t>ギジュツシャ</t>
    </rPh>
    <phoneticPr fontId="4"/>
  </si>
  <si>
    <t>建築（構造）主任技術者の経歴等</t>
  </si>
  <si>
    <t>電気設備主任技術者の経歴等</t>
  </si>
  <si>
    <t>機械設備主任技術者の経歴等</t>
  </si>
  <si>
    <t>コスト管理主任技術者の経歴等</t>
    <rPh sb="3" eb="5">
      <t>カンリ</t>
    </rPh>
    <phoneticPr fontId="4"/>
  </si>
  <si>
    <t>C</t>
    <phoneticPr fontId="4"/>
  </si>
  <si>
    <t>配布資料
受領時</t>
    <rPh sb="0" eb="2">
      <t>ハイフ</t>
    </rPh>
    <rPh sb="2" eb="4">
      <t>シリョウ</t>
    </rPh>
    <rPh sb="5" eb="7">
      <t>ジュリョウ</t>
    </rPh>
    <rPh sb="7" eb="8">
      <t>ジ</t>
    </rPh>
    <phoneticPr fontId="17"/>
  </si>
  <si>
    <t>A3判</t>
    <rPh sb="2" eb="3">
      <t>ハン</t>
    </rPh>
    <phoneticPr fontId="4"/>
  </si>
  <si>
    <t>提出期限</t>
    <rPh sb="2" eb="4">
      <t>キゲン</t>
    </rPh>
    <phoneticPr fontId="17"/>
  </si>
  <si>
    <t>　大阪市立美術館大規模改修工事基本設計業務に関するプロポーザルの現地確認を申し込みます。</t>
  </si>
  <si>
    <t>大阪市立美術館大規模改修工事基本設計業務</t>
    <phoneticPr fontId="4"/>
  </si>
  <si>
    <t>　大阪市立美術館大規模改修工事基本設計業務に関するプロポーザルについて、以下の理由により参加を辞退します。</t>
  </si>
  <si>
    <t>（あて先）　地方独立行政法人大阪市博物館機構　理事長　様</t>
    <rPh sb="3" eb="4">
      <t>サキ</t>
    </rPh>
    <rPh sb="27" eb="28">
      <t>サマ</t>
    </rPh>
    <phoneticPr fontId="4"/>
  </si>
  <si>
    <t>本プロポーザル期間中に本機構が開示情報を公表した場合</t>
  </si>
  <si>
    <t>商号または名称</t>
    <rPh sb="0" eb="2">
      <t>ショウゴウ</t>
    </rPh>
    <rPh sb="5" eb="7">
      <t>メイショウ</t>
    </rPh>
    <phoneticPr fontId="4"/>
  </si>
  <si>
    <t>同種・類似業務の実績は、プロポーザル実施要領に記載されている同種または類似業務の実績を記入してください。</t>
    <rPh sb="19" eb="21">
      <t>ドウシュ</t>
    </rPh>
    <rPh sb="23" eb="25">
      <t>キサイ</t>
    </rPh>
    <rPh sb="30" eb="31">
      <t>タネ</t>
    </rPh>
    <rPh sb="31" eb="32">
      <t>マタ</t>
    </rPh>
    <phoneticPr fontId="4"/>
  </si>
  <si>
    <t>建築設備士　または　設備設計一級建築士</t>
    <rPh sb="0" eb="2">
      <t>ケンチク</t>
    </rPh>
    <rPh sb="2" eb="4">
      <t>セツビ</t>
    </rPh>
    <rPh sb="4" eb="5">
      <t>シ</t>
    </rPh>
    <rPh sb="10" eb="12">
      <t>セツビ</t>
    </rPh>
    <rPh sb="12" eb="14">
      <t>セッケイ</t>
    </rPh>
    <rPh sb="14" eb="16">
      <t>イッキュウ</t>
    </rPh>
    <rPh sb="16" eb="19">
      <t>ケンチクシ</t>
    </rPh>
    <phoneticPr fontId="4"/>
  </si>
  <si>
    <t>建築コスト管理士　または　建築積算士　または　一級建築士</t>
    <rPh sb="0" eb="2">
      <t>ケンチク</t>
    </rPh>
    <rPh sb="5" eb="7">
      <t>カンリ</t>
    </rPh>
    <rPh sb="7" eb="8">
      <t>シ</t>
    </rPh>
    <rPh sb="13" eb="15">
      <t>ケンチク</t>
    </rPh>
    <rPh sb="15" eb="17">
      <t>セキサン</t>
    </rPh>
    <rPh sb="17" eb="18">
      <t>シ</t>
    </rPh>
    <rPh sb="23" eb="25">
      <t>イッキュウ</t>
    </rPh>
    <rPh sb="25" eb="28">
      <t>ケンチクシ</t>
    </rPh>
    <phoneticPr fontId="4"/>
  </si>
  <si>
    <t>参加者に所属する技術者数および有資格者数</t>
    <rPh sb="0" eb="3">
      <t>サンカシャ</t>
    </rPh>
    <rPh sb="4" eb="6">
      <t>ショゾク</t>
    </rPh>
    <rPh sb="8" eb="11">
      <t>ギジュツシャ</t>
    </rPh>
    <rPh sb="11" eb="12">
      <t>スウ</t>
    </rPh>
    <rPh sb="15" eb="19">
      <t>ユウシカクシャ</t>
    </rPh>
    <rPh sb="19" eb="20">
      <t>スウ</t>
    </rPh>
    <phoneticPr fontId="15"/>
  </si>
  <si>
    <t xml:space="preserve">本プロポーザルに参加するために必要不可欠で、かつ発注者および物件名が特定されない範囲で当該情報を第三者に対して開示する場合
</t>
  </si>
  <si>
    <t>参加者に所属する技術者数および有資格者数</t>
    <rPh sb="0" eb="3">
      <t>サンカシャ</t>
    </rPh>
    <rPh sb="4" eb="6">
      <t>ショゾク</t>
    </rPh>
    <rPh sb="8" eb="11">
      <t>ギジュツシャ</t>
    </rPh>
    <rPh sb="11" eb="12">
      <t>スウ</t>
    </rPh>
    <rPh sb="15" eb="19">
      <t>ユウシカクシャ</t>
    </rPh>
    <rPh sb="19" eb="20">
      <t>スウ</t>
    </rPh>
    <phoneticPr fontId="4"/>
  </si>
  <si>
    <t>記載した業務については契約書（鑑）の写し、業務の内容がわかる仕様書等および施設概要が同種業務または類似業務に</t>
  </si>
  <si>
    <t>地方独立行政法人大阪市博物館機構　理事長　様</t>
    <rPh sb="21" eb="22">
      <t>サマ</t>
    </rPh>
    <phoneticPr fontId="4"/>
  </si>
  <si>
    <t>文化財種別</t>
    <rPh sb="0" eb="3">
      <t>ブンカザイ</t>
    </rPh>
    <rPh sb="3" eb="5">
      <t>シュベツ</t>
    </rPh>
    <phoneticPr fontId="4"/>
  </si>
  <si>
    <t>国宝</t>
    <rPh sb="0" eb="2">
      <t>コクホウ</t>
    </rPh>
    <phoneticPr fontId="4"/>
  </si>
  <si>
    <t>重要文化財</t>
    <rPh sb="0" eb="2">
      <t>ジュウヨウ</t>
    </rPh>
    <rPh sb="2" eb="5">
      <t>ブンカザイ</t>
    </rPh>
    <phoneticPr fontId="4"/>
  </si>
  <si>
    <t>登録文化財</t>
    <rPh sb="0" eb="2">
      <t>トウロク</t>
    </rPh>
    <rPh sb="2" eb="5">
      <t>ブンカザイ</t>
    </rPh>
    <phoneticPr fontId="4"/>
  </si>
  <si>
    <t>地方指定</t>
    <rPh sb="0" eb="2">
      <t>チホウ</t>
    </rPh>
    <rPh sb="2" eb="4">
      <t>シテイ</t>
    </rPh>
    <phoneticPr fontId="4"/>
  </si>
  <si>
    <t>耐震補強あり</t>
    <rPh sb="0" eb="2">
      <t>タイシン</t>
    </rPh>
    <rPh sb="2" eb="4">
      <t>ホキョウ</t>
    </rPh>
    <phoneticPr fontId="4"/>
  </si>
  <si>
    <t>耐震補強なし</t>
    <rPh sb="0" eb="2">
      <t>タイシン</t>
    </rPh>
    <rPh sb="2" eb="4">
      <t>ホキョウ</t>
    </rPh>
    <phoneticPr fontId="4"/>
  </si>
  <si>
    <t>該当なし</t>
    <rPh sb="0" eb="2">
      <t>ガイトウ</t>
    </rPh>
    <phoneticPr fontId="4"/>
  </si>
  <si>
    <t>耐震補強の有無</t>
    <rPh sb="0" eb="2">
      <t>タイシン</t>
    </rPh>
    <rPh sb="2" eb="4">
      <t>ホキョウ</t>
    </rPh>
    <rPh sb="5" eb="7">
      <t>ウム</t>
    </rPh>
    <phoneticPr fontId="4"/>
  </si>
  <si>
    <t>RC造</t>
    <phoneticPr fontId="4"/>
  </si>
  <si>
    <t>　＜提案テーマ１＞　文化財建物の大規模改修設計のポイント</t>
    <phoneticPr fontId="4"/>
  </si>
  <si>
    <t>　＜提案テーマ２＞　美術館の大規模改修設計のポイント</t>
    <rPh sb="10" eb="13">
      <t>ビジュツカン</t>
    </rPh>
    <phoneticPr fontId="4"/>
  </si>
  <si>
    <t>文化財的価値の調査</t>
    <rPh sb="0" eb="4">
      <t>ブンカザイテキ</t>
    </rPh>
    <rPh sb="4" eb="6">
      <t>カチ</t>
    </rPh>
    <rPh sb="7" eb="9">
      <t>チョウサ</t>
    </rPh>
    <phoneticPr fontId="4"/>
  </si>
  <si>
    <t>現況調査</t>
    <rPh sb="0" eb="2">
      <t>ゲンキョウ</t>
    </rPh>
    <rPh sb="2" eb="4">
      <t>チョウサ</t>
    </rPh>
    <phoneticPr fontId="4"/>
  </si>
  <si>
    <t>撤去予定建材アスベスト調査</t>
    <rPh sb="0" eb="2">
      <t>テッキョ</t>
    </rPh>
    <rPh sb="2" eb="4">
      <t>ヨテイ</t>
    </rPh>
    <rPh sb="4" eb="6">
      <t>ケンザイ</t>
    </rPh>
    <rPh sb="11" eb="13">
      <t>チョウサ</t>
    </rPh>
    <phoneticPr fontId="4"/>
  </si>
  <si>
    <t>単位</t>
    <rPh sb="0" eb="1">
      <t>タン</t>
    </rPh>
    <rPh sb="1" eb="2">
      <t>クライ</t>
    </rPh>
    <phoneticPr fontId="4"/>
  </si>
  <si>
    <t>単価（円）</t>
    <rPh sb="0" eb="1">
      <t>タン</t>
    </rPh>
    <rPh sb="1" eb="2">
      <t>アタイ</t>
    </rPh>
    <rPh sb="3" eb="4">
      <t>エン</t>
    </rPh>
    <phoneticPr fontId="4"/>
  </si>
  <si>
    <t>金額（円）</t>
    <rPh sb="0" eb="1">
      <t>キン</t>
    </rPh>
    <rPh sb="1" eb="2">
      <t>ガク</t>
    </rPh>
    <rPh sb="3" eb="4">
      <t>エン</t>
    </rPh>
    <phoneticPr fontId="4"/>
  </si>
  <si>
    <t>数量</t>
    <rPh sb="0" eb="1">
      <t>カズ</t>
    </rPh>
    <rPh sb="1" eb="2">
      <t>リョウ</t>
    </rPh>
    <phoneticPr fontId="4"/>
  </si>
  <si>
    <t>主内容</t>
    <rPh sb="0" eb="1">
      <t>オモ</t>
    </rPh>
    <rPh sb="1" eb="3">
      <t>ナイヨウ</t>
    </rPh>
    <phoneticPr fontId="4"/>
  </si>
  <si>
    <t>備　考</t>
    <rPh sb="0" eb="1">
      <t>ソナエ</t>
    </rPh>
    <rPh sb="2" eb="3">
      <t>コウ</t>
    </rPh>
    <phoneticPr fontId="4"/>
  </si>
  <si>
    <t>名　称</t>
    <rPh sb="0" eb="1">
      <t>ナ</t>
    </rPh>
    <rPh sb="2" eb="3">
      <t>ショウ</t>
    </rPh>
    <phoneticPr fontId="4"/>
  </si>
  <si>
    <t>特定管理廃棄物やフロン等の残存調査、現状仕上・設備等の劣化調査を含む</t>
    <rPh sb="0" eb="2">
      <t>トクテイ</t>
    </rPh>
    <rPh sb="2" eb="4">
      <t>カンリ</t>
    </rPh>
    <rPh sb="4" eb="7">
      <t>ハイキブツ</t>
    </rPh>
    <rPh sb="11" eb="12">
      <t>ナド</t>
    </rPh>
    <rPh sb="13" eb="15">
      <t>ザンゾン</t>
    </rPh>
    <rPh sb="15" eb="17">
      <t>チョウサ</t>
    </rPh>
    <rPh sb="18" eb="20">
      <t>ゲンジョウ</t>
    </rPh>
    <rPh sb="20" eb="22">
      <t>シアゲ</t>
    </rPh>
    <rPh sb="23" eb="25">
      <t>セツビ</t>
    </rPh>
    <rPh sb="25" eb="26">
      <t>ナド</t>
    </rPh>
    <rPh sb="27" eb="29">
      <t>レッカ</t>
    </rPh>
    <rPh sb="29" eb="31">
      <t>チョウサ</t>
    </rPh>
    <rPh sb="32" eb="33">
      <t>フク</t>
    </rPh>
    <phoneticPr fontId="4"/>
  </si>
  <si>
    <t>：</t>
    <phoneticPr fontId="4"/>
  </si>
  <si>
    <t>代表者名</t>
    <phoneticPr fontId="4"/>
  </si>
  <si>
    <t>電話番号</t>
  </si>
  <si>
    <t>件名：大阪市立美術館大規模改修工事　基本設計業務</t>
    <rPh sb="0" eb="1">
      <t>ケン</t>
    </rPh>
    <rPh sb="1" eb="2">
      <t>メイ</t>
    </rPh>
    <phoneticPr fontId="4"/>
  </si>
  <si>
    <t>・</t>
    <phoneticPr fontId="4"/>
  </si>
  <si>
    <t>消費税相当額</t>
    <rPh sb="0" eb="3">
      <t>ショウヒゼイ</t>
    </rPh>
    <rPh sb="3" eb="5">
      <t>ソウトウ</t>
    </rPh>
    <rPh sb="5" eb="6">
      <t>ガク</t>
    </rPh>
    <phoneticPr fontId="4"/>
  </si>
  <si>
    <t>基本設計業務費（税抜）</t>
    <rPh sb="0" eb="2">
      <t>キホン</t>
    </rPh>
    <rPh sb="2" eb="4">
      <t>セッケイ</t>
    </rPh>
    <rPh sb="4" eb="6">
      <t>ギョウム</t>
    </rPh>
    <rPh sb="6" eb="7">
      <t>ヒ</t>
    </rPh>
    <rPh sb="8" eb="9">
      <t>ゼイ</t>
    </rPh>
    <rPh sb="9" eb="10">
      <t>ヌ</t>
    </rPh>
    <phoneticPr fontId="4"/>
  </si>
  <si>
    <t>基本設計業務費（税込）</t>
    <rPh sb="0" eb="2">
      <t>キホン</t>
    </rPh>
    <rPh sb="2" eb="4">
      <t>セッケイ</t>
    </rPh>
    <rPh sb="4" eb="6">
      <t>ギョウム</t>
    </rPh>
    <rPh sb="6" eb="7">
      <t>ヒ</t>
    </rPh>
    <rPh sb="8" eb="9">
      <t>ゼイ</t>
    </rPh>
    <rPh sb="9" eb="10">
      <t>コ</t>
    </rPh>
    <phoneticPr fontId="4"/>
  </si>
  <si>
    <t>業務提案書</t>
  </si>
  <si>
    <t>業務提案書</t>
    <phoneticPr fontId="15"/>
  </si>
  <si>
    <t>業務提案書（業務実施方針）</t>
    <rPh sb="6" eb="8">
      <t>ギョウム</t>
    </rPh>
    <rPh sb="8" eb="10">
      <t>ジッシ</t>
    </rPh>
    <rPh sb="10" eb="12">
      <t>ホウシン</t>
    </rPh>
    <phoneticPr fontId="15"/>
  </si>
  <si>
    <t>業務提案書（提案テーマ1）</t>
    <rPh sb="6" eb="8">
      <t>テイアン</t>
    </rPh>
    <phoneticPr fontId="15"/>
  </si>
  <si>
    <t>業務提案書（提案テーマ2）</t>
    <rPh sb="6" eb="8">
      <t>テイアン</t>
    </rPh>
    <phoneticPr fontId="15"/>
  </si>
  <si>
    <t>△△調査</t>
    <rPh sb="2" eb="4">
      <t>チョウサ</t>
    </rPh>
    <phoneticPr fontId="4"/>
  </si>
  <si>
    <t>大阪市立美術館大規模改修工事　基本設計業務</t>
    <phoneticPr fontId="4"/>
  </si>
  <si>
    <t xml:space="preserve"> </t>
    <phoneticPr fontId="4"/>
  </si>
  <si>
    <t>②業務実績（平成12年度以降に完了した業務の実績）</t>
    <rPh sb="1" eb="3">
      <t>ギョウム</t>
    </rPh>
    <rPh sb="3" eb="5">
      <t>ジッセキ</t>
    </rPh>
    <rPh sb="15" eb="17">
      <t>カンリョウ</t>
    </rPh>
    <rPh sb="19" eb="21">
      <t>ギョウム</t>
    </rPh>
    <rPh sb="22" eb="24">
      <t>ジッセキ</t>
    </rPh>
    <phoneticPr fontId="15"/>
  </si>
  <si>
    <t>Ａ４判</t>
    <rPh sb="2" eb="3">
      <t>ハン</t>
    </rPh>
    <phoneticPr fontId="17"/>
  </si>
  <si>
    <t>電子データのみ
（ＥＸＣＥＬ）</t>
    <rPh sb="0" eb="2">
      <t>デンシ</t>
    </rPh>
    <phoneticPr fontId="17"/>
  </si>
  <si>
    <t>様式１</t>
    <phoneticPr fontId="15"/>
  </si>
  <si>
    <t>様式２</t>
    <phoneticPr fontId="15"/>
  </si>
  <si>
    <t>様式３</t>
    <phoneticPr fontId="15"/>
  </si>
  <si>
    <t>様式４-２</t>
    <phoneticPr fontId="17"/>
  </si>
  <si>
    <t>様式４-１</t>
    <phoneticPr fontId="17"/>
  </si>
  <si>
    <t>様式５</t>
    <phoneticPr fontId="17"/>
  </si>
  <si>
    <t>様式６-１</t>
    <phoneticPr fontId="15"/>
  </si>
  <si>
    <t>様式６-２</t>
    <phoneticPr fontId="15"/>
  </si>
  <si>
    <t>様式７</t>
    <phoneticPr fontId="15"/>
  </si>
  <si>
    <t>様式８-１</t>
    <phoneticPr fontId="15"/>
  </si>
  <si>
    <t>様式８-２</t>
    <phoneticPr fontId="15"/>
  </si>
  <si>
    <t>様式８-３</t>
    <phoneticPr fontId="15"/>
  </si>
  <si>
    <t>様式８-４</t>
    <phoneticPr fontId="15"/>
  </si>
  <si>
    <t>様式９</t>
    <phoneticPr fontId="15"/>
  </si>
  <si>
    <t>ＦＡＸ番号</t>
    <rPh sb="3" eb="5">
      <t>バンゴウ</t>
    </rPh>
    <phoneticPr fontId="15"/>
  </si>
  <si>
    <t>ＦＡＸのみ
Ａ４判</t>
    <rPh sb="8" eb="9">
      <t>ハン</t>
    </rPh>
    <phoneticPr fontId="17"/>
  </si>
  <si>
    <t>Ａ４判ファイル綴じ
※様式４-２、様式６-１、様式６-２、様式７を確認できる資料を添付してください。</t>
    <rPh sb="2" eb="3">
      <t>ハン</t>
    </rPh>
    <rPh sb="12" eb="14">
      <t>ヨウシキ</t>
    </rPh>
    <rPh sb="34" eb="36">
      <t>カクニン</t>
    </rPh>
    <rPh sb="39" eb="41">
      <t>シリョウ</t>
    </rPh>
    <rPh sb="42" eb="44">
      <t>テンプ</t>
    </rPh>
    <phoneticPr fontId="17"/>
  </si>
  <si>
    <t>Ａ４判
（ＰＤＦ）</t>
    <rPh sb="2" eb="3">
      <t>ハン</t>
    </rPh>
    <phoneticPr fontId="17"/>
  </si>
  <si>
    <t>Ａ３判をＡ４サイズに半折り
（ＰＤＦ）</t>
    <rPh sb="10" eb="11">
      <t>ハン</t>
    </rPh>
    <rPh sb="11" eb="12">
      <t>オ</t>
    </rPh>
    <phoneticPr fontId="17"/>
  </si>
  <si>
    <t>【現地確認希望時間】</t>
    <phoneticPr fontId="15"/>
  </si>
  <si>
    <t>希望順位</t>
    <rPh sb="0" eb="2">
      <t>キボウ</t>
    </rPh>
    <rPh sb="2" eb="4">
      <t>ジュンイ</t>
    </rPh>
    <phoneticPr fontId="15"/>
  </si>
  <si>
    <t>希望時間帯（午前または午後に○をつけてください。）</t>
    <rPh sb="0" eb="2">
      <t>キボウ</t>
    </rPh>
    <rPh sb="2" eb="5">
      <t>ジカンタイ</t>
    </rPh>
    <rPh sb="6" eb="8">
      <t>ゴゼン</t>
    </rPh>
    <rPh sb="11" eb="13">
      <t>ゴゴ</t>
    </rPh>
    <phoneticPr fontId="15"/>
  </si>
  <si>
    <t>午前</t>
    <rPh sb="0" eb="2">
      <t>ゴゼン</t>
    </rPh>
    <phoneticPr fontId="15"/>
  </si>
  <si>
    <t>午後</t>
    <rPh sb="0" eb="2">
      <t>ゴゴ</t>
    </rPh>
    <phoneticPr fontId="15"/>
  </si>
  <si>
    <t>第１希望</t>
    <phoneticPr fontId="15"/>
  </si>
  <si>
    <t>第２希望</t>
    <phoneticPr fontId="15"/>
  </si>
  <si>
    <t>第３希望</t>
    <phoneticPr fontId="15"/>
  </si>
  <si>
    <t>参加資格確認書</t>
    <phoneticPr fontId="15"/>
  </si>
  <si>
    <t>登録事務所名</t>
    <phoneticPr fontId="15"/>
  </si>
  <si>
    <t>実績番号</t>
    <phoneticPr fontId="4"/>
  </si>
  <si>
    <t>担当業務</t>
    <rPh sb="0" eb="2">
      <t>タントウ</t>
    </rPh>
    <rPh sb="2" eb="4">
      <t>ギョウム</t>
    </rPh>
    <phoneticPr fontId="4"/>
  </si>
  <si>
    <t>発注者名</t>
    <phoneticPr fontId="4"/>
  </si>
  <si>
    <t>発注者名</t>
    <phoneticPr fontId="4"/>
  </si>
  <si>
    <t>施設概要等</t>
    <rPh sb="4" eb="5">
      <t>トウ</t>
    </rPh>
    <phoneticPr fontId="4"/>
  </si>
  <si>
    <t>実施設計
業務</t>
    <rPh sb="0" eb="2">
      <t>ジッシ</t>
    </rPh>
    <rPh sb="2" eb="4">
      <t>セッケイ</t>
    </rPh>
    <rPh sb="5" eb="7">
      <t>ギョウム</t>
    </rPh>
    <phoneticPr fontId="4"/>
  </si>
  <si>
    <t>文化財部分の床面積</t>
    <phoneticPr fontId="4"/>
  </si>
  <si>
    <t>用途</t>
    <phoneticPr fontId="4"/>
  </si>
  <si>
    <t>用途</t>
    <phoneticPr fontId="4"/>
  </si>
  <si>
    <t>改修部分の床面積</t>
    <phoneticPr fontId="4"/>
  </si>
  <si>
    <t>業務発注年月日</t>
  </si>
  <si>
    <t>構造種別</t>
    <phoneticPr fontId="4"/>
  </si>
  <si>
    <t>施設全体の延べ面積</t>
    <rPh sb="0" eb="2">
      <t>シセツ</t>
    </rPh>
    <rPh sb="2" eb="4">
      <t>ゼンタイ</t>
    </rPh>
    <rPh sb="5" eb="6">
      <t>ノ</t>
    </rPh>
    <rPh sb="7" eb="9">
      <t>メンセキ</t>
    </rPh>
    <phoneticPr fontId="4"/>
  </si>
  <si>
    <t>業務完了年月日</t>
    <rPh sb="0" eb="2">
      <t>ギョウム</t>
    </rPh>
    <rPh sb="2" eb="4">
      <t>カンリョウ</t>
    </rPh>
    <rPh sb="4" eb="7">
      <t>ネンガッピ</t>
    </rPh>
    <phoneticPr fontId="4"/>
  </si>
  <si>
    <t>地上・地下</t>
    <phoneticPr fontId="4"/>
  </si>
  <si>
    <t>例</t>
    <phoneticPr fontId="4"/>
  </si>
  <si>
    <t>○○庁舎大規模改修
実施設計業務</t>
    <rPh sb="2" eb="4">
      <t>チョウシャ</t>
    </rPh>
    <rPh sb="4" eb="7">
      <t>ダイキボ</t>
    </rPh>
    <rPh sb="7" eb="9">
      <t>カイシュウ</t>
    </rPh>
    <rPh sb="10" eb="12">
      <t>ジッシ</t>
    </rPh>
    <rPh sb="12" eb="14">
      <t>セッケイ</t>
    </rPh>
    <rPh sb="14" eb="16">
      <t>ギョウム</t>
    </rPh>
    <phoneticPr fontId="4"/>
  </si>
  <si>
    <t>○○市</t>
    <rPh sb="2" eb="3">
      <t>シ</t>
    </rPh>
    <phoneticPr fontId="4"/>
  </si>
  <si>
    <t>庁舎</t>
    <rPh sb="0" eb="2">
      <t>チョウシャ</t>
    </rPh>
    <phoneticPr fontId="4"/>
  </si>
  <si>
    <t>H21年12月</t>
    <phoneticPr fontId="4"/>
  </si>
  <si>
    <t>RC造</t>
    <phoneticPr fontId="4"/>
  </si>
  <si>
    <t>H22年12月</t>
    <phoneticPr fontId="4"/>
  </si>
  <si>
    <t>4F/B1</t>
    <phoneticPr fontId="4"/>
  </si>
  <si>
    <t>4F/B1</t>
    <phoneticPr fontId="4"/>
  </si>
  <si>
    <t>㎡</t>
    <phoneticPr fontId="4"/>
  </si>
  <si>
    <t>造</t>
    <phoneticPr fontId="4"/>
  </si>
  <si>
    <t>F/B</t>
    <phoneticPr fontId="4"/>
  </si>
  <si>
    <t>備　考　欄</t>
    <phoneticPr fontId="4"/>
  </si>
  <si>
    <t>プロポーザル実施要領に記載されている業務の実績を記入してください。</t>
    <phoneticPr fontId="4"/>
  </si>
  <si>
    <t>「選択」という欄は、セルをクリック後、下向き矢印をクリックし、リストから該当するものを選んでください。</t>
    <phoneticPr fontId="4"/>
  </si>
  <si>
    <t>建築士事務所登録証明書を提出してください。</t>
    <phoneticPr fontId="4"/>
  </si>
  <si>
    <t>記載した業務については契約書（鑑）の写し、業務の内容がわかる仕様書等および施設概要が正確に確認できる資料等の</t>
    <phoneticPr fontId="4"/>
  </si>
  <si>
    <t>参考資料を提出してください。</t>
    <phoneticPr fontId="4"/>
  </si>
  <si>
    <t>同種・類似
の区分</t>
    <rPh sb="7" eb="9">
      <t>クブン</t>
    </rPh>
    <phoneticPr fontId="4"/>
  </si>
  <si>
    <t>同種業務　a</t>
    <rPh sb="0" eb="2">
      <t>ドウシュ</t>
    </rPh>
    <rPh sb="2" eb="4">
      <t>ギョウム</t>
    </rPh>
    <phoneticPr fontId="4"/>
  </si>
  <si>
    <t>同種業務　b</t>
    <rPh sb="0" eb="2">
      <t>ドウシュ</t>
    </rPh>
    <rPh sb="2" eb="4">
      <t>ギョウム</t>
    </rPh>
    <phoneticPr fontId="4"/>
  </si>
  <si>
    <t>類似業務　a</t>
    <rPh sb="0" eb="2">
      <t>ルイジ</t>
    </rPh>
    <rPh sb="2" eb="4">
      <t>ギョウム</t>
    </rPh>
    <phoneticPr fontId="4"/>
  </si>
  <si>
    <t>類似業務　b</t>
    <rPh sb="0" eb="2">
      <t>ルイジ</t>
    </rPh>
    <rPh sb="2" eb="4">
      <t>ギョウム</t>
    </rPh>
    <phoneticPr fontId="4"/>
  </si>
  <si>
    <t>類似業務　c</t>
    <rPh sb="0" eb="2">
      <t>ルイジ</t>
    </rPh>
    <rPh sb="2" eb="4">
      <t>ギョウム</t>
    </rPh>
    <phoneticPr fontId="4"/>
  </si>
  <si>
    <t>選択</t>
    <phoneticPr fontId="4"/>
  </si>
  <si>
    <t>実績評価欄</t>
    <phoneticPr fontId="4"/>
  </si>
  <si>
    <t>基礎配点</t>
    <phoneticPr fontId="4"/>
  </si>
  <si>
    <t>区分係数</t>
    <phoneticPr fontId="4"/>
  </si>
  <si>
    <t>評価点</t>
    <phoneticPr fontId="4"/>
  </si>
  <si>
    <t>＝</t>
    <phoneticPr fontId="4"/>
  </si>
  <si>
    <t>評価点</t>
    <phoneticPr fontId="4"/>
  </si>
  <si>
    <t>同種・類似業務実績評価点　　合計</t>
    <phoneticPr fontId="4"/>
  </si>
  <si>
    <t>同種・類似業務実績評価点　　合計</t>
    <phoneticPr fontId="4"/>
  </si>
  <si>
    <t>備　考　欄</t>
    <phoneticPr fontId="4"/>
  </si>
  <si>
    <t>※評価欄は自動計算をしますので、内容を編集しないでください。</t>
    <phoneticPr fontId="4"/>
  </si>
  <si>
    <t>記載した業務については契約書（鑑）の写し、業務の内容がわかる仕様書等および施設概要が同種業務または類似業務</t>
    <phoneticPr fontId="4"/>
  </si>
  <si>
    <t>に該当することが正確に確認できる資料等の参考資料を提出してください。</t>
    <phoneticPr fontId="4"/>
  </si>
  <si>
    <t>１案件で、同種業務a、b、類似業務a、bのいずれか２つを満たす場合、１案件を２件分として２つの欄に記載してください。</t>
    <rPh sb="1" eb="3">
      <t>アンケン</t>
    </rPh>
    <rPh sb="5" eb="7">
      <t>ドウシュ</t>
    </rPh>
    <rPh sb="7" eb="9">
      <t>ギョウム</t>
    </rPh>
    <rPh sb="13" eb="15">
      <t>ルイジ</t>
    </rPh>
    <rPh sb="15" eb="17">
      <t>ギョウム</t>
    </rPh>
    <rPh sb="28" eb="29">
      <t>ミ</t>
    </rPh>
    <rPh sb="31" eb="33">
      <t>バアイ</t>
    </rPh>
    <rPh sb="35" eb="37">
      <t>アンケン</t>
    </rPh>
    <rPh sb="39" eb="40">
      <t>ケン</t>
    </rPh>
    <rPh sb="49" eb="51">
      <t>キサイ</t>
    </rPh>
    <phoneticPr fontId="4"/>
  </si>
  <si>
    <t>　　　　　</t>
    <phoneticPr fontId="4"/>
  </si>
  <si>
    <t>②生年月日</t>
    <phoneticPr fontId="4"/>
  </si>
  <si>
    <t>（</t>
    <phoneticPr fontId="4"/>
  </si>
  <si>
    <t>才）</t>
    <phoneticPr fontId="4"/>
  </si>
  <si>
    <t>④役職</t>
    <phoneticPr fontId="4"/>
  </si>
  <si>
    <t>年</t>
    <phoneticPr fontId="4"/>
  </si>
  <si>
    <t>年</t>
    <phoneticPr fontId="4"/>
  </si>
  <si>
    <t>(登録番号：</t>
    <phoneticPr fontId="4"/>
  </si>
  <si>
    <t>(登録番号：</t>
    <phoneticPr fontId="4"/>
  </si>
  <si>
    <t>年</t>
    <phoneticPr fontId="4"/>
  </si>
  <si>
    <t>参加立場</t>
    <phoneticPr fontId="4"/>
  </si>
  <si>
    <t>管理技術者</t>
    <phoneticPr fontId="4"/>
  </si>
  <si>
    <t>4F/B1</t>
    <phoneticPr fontId="4"/>
  </si>
  <si>
    <t>選択</t>
    <phoneticPr fontId="4"/>
  </si>
  <si>
    <t>選択</t>
    <phoneticPr fontId="4"/>
  </si>
  <si>
    <t>H  年  月</t>
    <phoneticPr fontId="4"/>
  </si>
  <si>
    <t>H  年  月</t>
    <phoneticPr fontId="4"/>
  </si>
  <si>
    <t>F/B</t>
    <phoneticPr fontId="4"/>
  </si>
  <si>
    <t>H  年  月</t>
    <phoneticPr fontId="4"/>
  </si>
  <si>
    <t>造</t>
    <phoneticPr fontId="4"/>
  </si>
  <si>
    <t>F/B</t>
    <phoneticPr fontId="4"/>
  </si>
  <si>
    <t>基礎配点</t>
    <phoneticPr fontId="4"/>
  </si>
  <si>
    <t>×</t>
    <phoneticPr fontId="4"/>
  </si>
  <si>
    <t>基礎配点</t>
    <phoneticPr fontId="4"/>
  </si>
  <si>
    <t>管理技術者との兼務の有無（</t>
    <rPh sb="0" eb="2">
      <t>カンリ</t>
    </rPh>
    <rPh sb="2" eb="5">
      <t>ギジュツシャ</t>
    </rPh>
    <rPh sb="7" eb="9">
      <t>ケンム</t>
    </rPh>
    <rPh sb="10" eb="12">
      <t>ウム</t>
    </rPh>
    <phoneticPr fontId="4"/>
  </si>
  <si>
    <t>）</t>
  </si>
  <si>
    <t>　　　　　</t>
    <phoneticPr fontId="4"/>
  </si>
  <si>
    <t>才）</t>
    <phoneticPr fontId="4"/>
  </si>
  <si>
    <t>④役職</t>
    <phoneticPr fontId="4"/>
  </si>
  <si>
    <t>年</t>
    <phoneticPr fontId="4"/>
  </si>
  <si>
    <t>(登録番号：</t>
    <phoneticPr fontId="4"/>
  </si>
  <si>
    <t>年</t>
    <phoneticPr fontId="4"/>
  </si>
  <si>
    <t>(登録番号：</t>
    <phoneticPr fontId="4"/>
  </si>
  <si>
    <t>実績番号</t>
    <phoneticPr fontId="4"/>
  </si>
  <si>
    <t>参加立場</t>
    <phoneticPr fontId="4"/>
  </si>
  <si>
    <t>発注者名</t>
    <phoneticPr fontId="4"/>
  </si>
  <si>
    <t>文化財部分の床面積</t>
    <phoneticPr fontId="4"/>
  </si>
  <si>
    <t>用途</t>
    <phoneticPr fontId="4"/>
  </si>
  <si>
    <t>改修部分の床面積</t>
    <phoneticPr fontId="4"/>
  </si>
  <si>
    <t>構造種別</t>
    <phoneticPr fontId="4"/>
  </si>
  <si>
    <t>㎡</t>
    <phoneticPr fontId="4"/>
  </si>
  <si>
    <t>管理技術者</t>
    <phoneticPr fontId="4"/>
  </si>
  <si>
    <t>㎡</t>
    <phoneticPr fontId="4"/>
  </si>
  <si>
    <t>※評価欄
（編集禁）</t>
    <phoneticPr fontId="4"/>
  </si>
  <si>
    <t>H21年12月</t>
    <phoneticPr fontId="4"/>
  </si>
  <si>
    <t>RC造</t>
    <phoneticPr fontId="4"/>
  </si>
  <si>
    <t>H22年12月</t>
    <phoneticPr fontId="4"/>
  </si>
  <si>
    <t>選択</t>
    <phoneticPr fontId="4"/>
  </si>
  <si>
    <t>造</t>
    <phoneticPr fontId="4"/>
  </si>
  <si>
    <t>H  年  月</t>
    <phoneticPr fontId="4"/>
  </si>
  <si>
    <t>F/B</t>
    <phoneticPr fontId="4"/>
  </si>
  <si>
    <t>㎡</t>
    <phoneticPr fontId="4"/>
  </si>
  <si>
    <t>基礎配点</t>
    <phoneticPr fontId="4"/>
  </si>
  <si>
    <t>×</t>
    <phoneticPr fontId="4"/>
  </si>
  <si>
    <t>＝</t>
    <phoneticPr fontId="4"/>
  </si>
  <si>
    <t>基礎配点</t>
    <phoneticPr fontId="4"/>
  </si>
  <si>
    <t>区分係数</t>
    <phoneticPr fontId="4"/>
  </si>
  <si>
    <t>評価点</t>
    <phoneticPr fontId="4"/>
  </si>
  <si>
    <t>同種・類似業務実績評価点　　合計</t>
    <phoneticPr fontId="4"/>
  </si>
  <si>
    <t>備　考　欄</t>
    <phoneticPr fontId="4"/>
  </si>
  <si>
    <t>※評価欄は自動計算をしますので、内容を編集しないでください。</t>
    <phoneticPr fontId="4"/>
  </si>
  <si>
    <t>該当することが正確に確認できる資料等の参考資料を提出してください。</t>
    <phoneticPr fontId="4"/>
  </si>
  <si>
    <t>（</t>
    <phoneticPr fontId="4"/>
  </si>
  <si>
    <t>才）</t>
    <phoneticPr fontId="4"/>
  </si>
  <si>
    <t>④役職</t>
    <phoneticPr fontId="4"/>
  </si>
  <si>
    <t>実績番号</t>
    <phoneticPr fontId="4"/>
  </si>
  <si>
    <t>参加立場</t>
    <phoneticPr fontId="4"/>
  </si>
  <si>
    <t>発注者名</t>
    <phoneticPr fontId="4"/>
  </si>
  <si>
    <t>改修部分の床面積</t>
    <phoneticPr fontId="4"/>
  </si>
  <si>
    <t>構造種別</t>
    <phoneticPr fontId="4"/>
  </si>
  <si>
    <t>地上・地下</t>
    <phoneticPr fontId="4"/>
  </si>
  <si>
    <t>例</t>
    <phoneticPr fontId="4"/>
  </si>
  <si>
    <t>㎡</t>
    <phoneticPr fontId="4"/>
  </si>
  <si>
    <t>管理技術者</t>
    <phoneticPr fontId="4"/>
  </si>
  <si>
    <t>※評価欄
（編集禁）</t>
    <phoneticPr fontId="4"/>
  </si>
  <si>
    <t>RC造</t>
    <phoneticPr fontId="4"/>
  </si>
  <si>
    <t>H22年12月</t>
    <phoneticPr fontId="4"/>
  </si>
  <si>
    <t>選択</t>
    <phoneticPr fontId="4"/>
  </si>
  <si>
    <t>※評価欄
（編集禁）</t>
    <phoneticPr fontId="4"/>
  </si>
  <si>
    <t>造</t>
    <phoneticPr fontId="4"/>
  </si>
  <si>
    <t>区分係数</t>
    <phoneticPr fontId="4"/>
  </si>
  <si>
    <t>　　　　　</t>
    <phoneticPr fontId="4"/>
  </si>
  <si>
    <t>②生年月日</t>
    <phoneticPr fontId="4"/>
  </si>
  <si>
    <t>（</t>
    <phoneticPr fontId="4"/>
  </si>
  <si>
    <t>④役職</t>
    <phoneticPr fontId="4"/>
  </si>
  <si>
    <t>実績番号</t>
    <phoneticPr fontId="4"/>
  </si>
  <si>
    <t>発注者名</t>
    <phoneticPr fontId="4"/>
  </si>
  <si>
    <t>用途</t>
    <phoneticPr fontId="4"/>
  </si>
  <si>
    <t>改修部分の床面積</t>
    <phoneticPr fontId="4"/>
  </si>
  <si>
    <t>管理技術者</t>
    <phoneticPr fontId="4"/>
  </si>
  <si>
    <t>※評価欄
（編集禁）</t>
    <phoneticPr fontId="4"/>
  </si>
  <si>
    <t>H21年12月</t>
    <phoneticPr fontId="4"/>
  </si>
  <si>
    <t>㎡</t>
    <phoneticPr fontId="4"/>
  </si>
  <si>
    <t>基礎配点</t>
    <phoneticPr fontId="4"/>
  </si>
  <si>
    <t>区分係数</t>
    <phoneticPr fontId="4"/>
  </si>
  <si>
    <t>評価点</t>
    <phoneticPr fontId="4"/>
  </si>
  <si>
    <t>＝</t>
    <phoneticPr fontId="4"/>
  </si>
  <si>
    <t>（</t>
    <phoneticPr fontId="4"/>
  </si>
  <si>
    <t>(登録番号：</t>
    <phoneticPr fontId="4"/>
  </si>
  <si>
    <t>実績番号</t>
    <phoneticPr fontId="4"/>
  </si>
  <si>
    <t>発注者名</t>
    <phoneticPr fontId="4"/>
  </si>
  <si>
    <t>文化財部分の床面積</t>
    <phoneticPr fontId="4"/>
  </si>
  <si>
    <t>改修部分の床面積</t>
    <phoneticPr fontId="4"/>
  </si>
  <si>
    <t>構造種別</t>
    <phoneticPr fontId="4"/>
  </si>
  <si>
    <t>地上・地下</t>
    <phoneticPr fontId="4"/>
  </si>
  <si>
    <t>例</t>
    <phoneticPr fontId="4"/>
  </si>
  <si>
    <t>※評価欄
（編集禁）</t>
    <phoneticPr fontId="4"/>
  </si>
  <si>
    <t>H21年12月</t>
    <phoneticPr fontId="4"/>
  </si>
  <si>
    <t>RC造</t>
    <phoneticPr fontId="4"/>
  </si>
  <si>
    <t>4F/B1</t>
    <phoneticPr fontId="4"/>
  </si>
  <si>
    <t>選択</t>
    <phoneticPr fontId="4"/>
  </si>
  <si>
    <t>造</t>
    <phoneticPr fontId="4"/>
  </si>
  <si>
    <t>F/B</t>
    <phoneticPr fontId="4"/>
  </si>
  <si>
    <t>区分係数</t>
    <phoneticPr fontId="4"/>
  </si>
  <si>
    <t>×</t>
    <phoneticPr fontId="4"/>
  </si>
  <si>
    <t>×</t>
    <phoneticPr fontId="4"/>
  </si>
  <si>
    <t>同種・類似業務実績評価点　　合計</t>
    <phoneticPr fontId="4"/>
  </si>
  <si>
    <t>※評価欄は自動計算をしますので、内容を編集しないでください。</t>
    <phoneticPr fontId="4"/>
  </si>
  <si>
    <t>該当することが正確に確認できる資料等の参考資料を提出してください。</t>
    <phoneticPr fontId="4"/>
  </si>
  <si>
    <t>参加立場</t>
    <phoneticPr fontId="4"/>
  </si>
  <si>
    <t>用途</t>
    <phoneticPr fontId="4"/>
  </si>
  <si>
    <t>H21年12月</t>
    <phoneticPr fontId="4"/>
  </si>
  <si>
    <t>H22年12月</t>
    <phoneticPr fontId="4"/>
  </si>
  <si>
    <t>4F/B1</t>
    <phoneticPr fontId="4"/>
  </si>
  <si>
    <t>造</t>
    <phoneticPr fontId="4"/>
  </si>
  <si>
    <t>評価点</t>
    <phoneticPr fontId="4"/>
  </si>
  <si>
    <t>＝</t>
    <phoneticPr fontId="4"/>
  </si>
  <si>
    <t>×</t>
    <phoneticPr fontId="4"/>
  </si>
  <si>
    <t>令和２年　５月　　日（　　）</t>
    <phoneticPr fontId="4"/>
  </si>
  <si>
    <t>大阪市立美術館大規模改修工事　基本設計者選定公募型プロポーザル　様式リスト</t>
    <rPh sb="32" eb="34">
      <t>ヨウシキ</t>
    </rPh>
    <phoneticPr fontId="4"/>
  </si>
  <si>
    <t>様式１</t>
    <rPh sb="0" eb="2">
      <t>ヨウシキ</t>
    </rPh>
    <phoneticPr fontId="4"/>
  </si>
  <si>
    <t>　私は、大阪市立美術館大規模改修工事基本設計業務に関するプロポーザル（以下「本プロポーザル」という。）に関連して地方独立行政法人大阪市博物館機構（以下「本機構」という。）から開示を受けた情報（以下「開示情報」という。）については、本機構から事前に書面による承諾を得ることなく、第三者（本プロポーザルにおける共同企業体の構成員（以下「関連事業者」という。）を除く。）に対して開示または漏洩しないよう守秘義務を負うことを誓約します。また、開示情報を本プロポーザルへの参加目的以外で使用しないこと、および本プロポーザル終了後、提供を受けた開示情報の電子データ（誓約者が複製または印刷したものを含む）を適切に廃棄することを誓約します。
　関連事業者に対しては、上記に準じて守秘義務を負わせること並びに開示情報を目的外に使用させないことおよび電子データを適切に廃棄させることを誓約します。
　本誓約に反し、本機構または第三者に損害が発生した場合は、その損害を賠償します。ただし、下記の場合には守秘義務を負わないこととします。
  なお、配布されたＣＤ－Ｒについては後日返却いたします。</t>
    <phoneticPr fontId="4"/>
  </si>
  <si>
    <t>様式２</t>
    <rPh sb="0" eb="2">
      <t>ヨウシキ</t>
    </rPh>
    <phoneticPr fontId="4"/>
  </si>
  <si>
    <t>【現地確認予定者】※最大５名程度とします。</t>
    <phoneticPr fontId="15"/>
  </si>
  <si>
    <t>様式４-１（単体企業の場合）</t>
    <rPh sb="0" eb="2">
      <t>ヨウシキ</t>
    </rPh>
    <rPh sb="6" eb="8">
      <t>タンタイ</t>
    </rPh>
    <rPh sb="8" eb="10">
      <t>キギョウ</t>
    </rPh>
    <rPh sb="11" eb="13">
      <t>バアイ</t>
    </rPh>
    <phoneticPr fontId="4"/>
  </si>
  <si>
    <t>　令和２年５月19日付けで公告のあった、大阪市立美術館大規模改修工事基本設計業務に関するプロポーザルについて、同業務の実施要領を遵守し、参加の意思を表明します。
　ついては、実施要領に規定する参加者の要件を全て満たしていることを誓約し、相違があった場合は、参加資格を取り消されても異議を申し立てません。</t>
    <phoneticPr fontId="4"/>
  </si>
  <si>
    <t>様式４-１（共同企業体の場合）</t>
    <rPh sb="0" eb="2">
      <t>ヨウシキ</t>
    </rPh>
    <rPh sb="6" eb="8">
      <t>キョウドウ</t>
    </rPh>
    <rPh sb="8" eb="10">
      <t>キギョウ</t>
    </rPh>
    <rPh sb="10" eb="11">
      <t>タイ</t>
    </rPh>
    <rPh sb="12" eb="14">
      <t>バアイ</t>
    </rPh>
    <phoneticPr fontId="4"/>
  </si>
  <si>
    <t>様式３</t>
    <rPh sb="0" eb="2">
      <t>ヨウシキ</t>
    </rPh>
    <phoneticPr fontId="4"/>
  </si>
  <si>
    <t>様式４-２</t>
    <rPh sb="0" eb="2">
      <t>ヨウシキ</t>
    </rPh>
    <phoneticPr fontId="4"/>
  </si>
  <si>
    <r>
      <t xml:space="preserve">受注形態
</t>
    </r>
    <r>
      <rPr>
        <sz val="8"/>
        <rFont val="ＭＳ 明朝"/>
        <family val="1"/>
        <charset val="128"/>
      </rPr>
      <t>（単独・共同企業体・協力）</t>
    </r>
    <phoneticPr fontId="4"/>
  </si>
  <si>
    <t>様式６-１</t>
    <rPh sb="0" eb="2">
      <t>ヨウシキ</t>
    </rPh>
    <phoneticPr fontId="4"/>
  </si>
  <si>
    <t>複数の資格を有する職員については、いずれか一つの資格の保有者として記入してください。</t>
    <phoneticPr fontId="4"/>
  </si>
  <si>
    <t>様式６-２</t>
    <rPh sb="0" eb="2">
      <t>ヨウシキ</t>
    </rPh>
    <phoneticPr fontId="4"/>
  </si>
  <si>
    <t>実績は、平成12年４月１日以降に当該業務が完了した当該事務所の実績を４件まで入力してください。</t>
    <rPh sb="16" eb="18">
      <t>トウガイ</t>
    </rPh>
    <rPh sb="18" eb="20">
      <t>ギョウム</t>
    </rPh>
    <rPh sb="21" eb="23">
      <t>カンリョウ</t>
    </rPh>
    <rPh sb="25" eb="27">
      <t>トウガイ</t>
    </rPh>
    <rPh sb="27" eb="29">
      <t>ジム</t>
    </rPh>
    <rPh sb="29" eb="30">
      <t>ショ</t>
    </rPh>
    <rPh sb="31" eb="33">
      <t>ジッセキ</t>
    </rPh>
    <phoneticPr fontId="4"/>
  </si>
  <si>
    <t>様式７</t>
    <rPh sb="0" eb="2">
      <t>ヨウシキ</t>
    </rPh>
    <phoneticPr fontId="4"/>
  </si>
  <si>
    <t>⑦平成12年４月１日以降業務の実績</t>
    <rPh sb="15" eb="17">
      <t>ジッセキ</t>
    </rPh>
    <phoneticPr fontId="4"/>
  </si>
  <si>
    <t>実績は、平成12年４月１日以降に当該業務が完了した実績を２件まで入力してください。</t>
    <rPh sb="16" eb="18">
      <t>トウガイ</t>
    </rPh>
    <rPh sb="18" eb="20">
      <t>ギョウム</t>
    </rPh>
    <rPh sb="21" eb="23">
      <t>カンリョウ</t>
    </rPh>
    <phoneticPr fontId="4"/>
  </si>
  <si>
    <t>代表構成員となる企業と直接的かつ３か月以上の恒常的な雇用関係がわかる資料を提出してください。</t>
    <rPh sb="34" eb="36">
      <t>シリョウ</t>
    </rPh>
    <rPh sb="37" eb="39">
      <t>テイシュツ</t>
    </rPh>
    <phoneticPr fontId="4"/>
  </si>
  <si>
    <t>様式８-１</t>
    <rPh sb="0" eb="2">
      <t>ヨウシキ</t>
    </rPh>
    <phoneticPr fontId="4"/>
  </si>
  <si>
    <t>　令和２年５月19日付けで公告のあった、大阪市立美術館大規模改修工事基本設計業務に関するプロポーザルについて、別添業務提案書類を提出します。
　なお、プレゼンテーションの参加者については、以下の者とします。</t>
    <phoneticPr fontId="4"/>
  </si>
  <si>
    <t>※やむを得ず、プレゼンテーションの参加者が変わる場合は、事前にご連絡ください。</t>
    <phoneticPr fontId="4"/>
  </si>
  <si>
    <t>様式８-２</t>
    <rPh sb="0" eb="2">
      <t>ヨウシキ</t>
    </rPh>
    <phoneticPr fontId="4"/>
  </si>
  <si>
    <t>様式８-３</t>
    <rPh sb="0" eb="2">
      <t>ヨウシキ</t>
    </rPh>
    <phoneticPr fontId="4"/>
  </si>
  <si>
    <t>様式８-４</t>
    <rPh sb="0" eb="2">
      <t>ヨウシキ</t>
    </rPh>
    <phoneticPr fontId="4"/>
  </si>
  <si>
    <t>様式９</t>
    <rPh sb="0" eb="2">
      <t>ヨウシキ</t>
    </rPh>
    <phoneticPr fontId="4"/>
  </si>
  <si>
    <t>※令和２年５月25日（月）から令和２年５月29日（金）の午前９時30分から午後５時までの間（正午から午後１時までを除く。）で実施予定です。現地確認の時間は午前９時30分～午後５時までの間（正午から午後１時までを除く。）で実施予定です。ただし、５月26日（火）～５月29日（金）については、午後５時からの１時間程度のみで実施予定です。
※調整の結果、ご希望の時間帯に沿えない場合があります。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</si>
</sst>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0.0"/>
    <numFmt numFmtId="177" formatCode="0.0_ "/>
    <numFmt numFmtId="178" formatCode="0.0_);[Red]\(0.0\)"/>
    <numFmt numFmtId="179" formatCode="m/d;@"/>
    <numFmt numFmtId="180" formatCode="0."/>
    <numFmt numFmtId="181" formatCode="&quot;¥&quot;#,##0_);[Red]\(&quot;¥&quot;#,##0\)"/>
  </numFmts>
  <fonts count="23"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10.5"/>
      <name val="ＭＳ 明朝"/>
      <family val="1"/>
      <charset val="128"/>
    </font>
    <font>
      <sz val="8"/>
      <name val="ＭＳ 明朝"/>
      <family val="1"/>
      <charset val="128"/>
    </font>
    <font>
      <sz val="11"/>
      <name val="ＭＳ ゴシック"/>
      <family val="3"/>
      <charset val="128"/>
    </font>
    <font>
      <sz val="6"/>
      <name val="ＭＳ Ｐゴシック"/>
      <family val="3"/>
      <charset val="128"/>
    </font>
    <font>
      <b/>
      <sz val="12"/>
      <name val="ＭＳ 明朝"/>
      <family val="1"/>
      <charset val="128"/>
    </font>
    <font>
      <sz val="11"/>
      <color theme="1"/>
      <name val="ＭＳ 明朝"/>
      <family val="1"/>
      <charset val="128"/>
    </font>
    <font>
      <sz val="6"/>
      <name val="ＭＳ Ｐゴシック"/>
      <family val="2"/>
      <charset val="128"/>
      <scheme val="minor"/>
    </font>
    <font>
      <sz val="10.5"/>
      <color theme="1"/>
      <name val="ＭＳ 明朝"/>
      <family val="1"/>
      <charset val="128"/>
    </font>
    <font>
      <sz val="6"/>
      <name val="ＭＳ 明朝"/>
      <family val="2"/>
      <charset val="128"/>
    </font>
    <font>
      <sz val="10.5"/>
      <color rgb="FF000000"/>
      <name val="ＭＳ 明朝"/>
      <family val="1"/>
      <charset val="128"/>
    </font>
    <font>
      <b/>
      <sz val="10"/>
      <name val="ＭＳ 明朝"/>
      <family val="1"/>
      <charset val="128"/>
    </font>
    <font>
      <sz val="12"/>
      <name val="ＭＳ 明朝"/>
      <family val="1"/>
      <charset val="128"/>
    </font>
    <font>
      <b/>
      <sz val="10.5"/>
      <name val="ＭＳ 明朝"/>
      <family val="1"/>
      <charset val="128"/>
    </font>
    <font>
      <sz val="7.5"/>
      <name val="ＭＳ 明朝"/>
      <family val="1"/>
      <charset val="128"/>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D9D9D9"/>
        <bgColor rgb="FF000000"/>
      </patternFill>
    </fill>
    <fill>
      <patternFill patternType="solid">
        <fgColor rgb="FFFFFFFF"/>
        <bgColor rgb="FF000000"/>
      </patternFill>
    </fill>
    <fill>
      <patternFill patternType="solid">
        <fgColor theme="0"/>
        <bgColor rgb="FF000000"/>
      </patternFill>
    </fill>
    <fill>
      <patternFill patternType="solid">
        <fgColor theme="0" tint="-0.14999847407452621"/>
        <bgColor rgb="FF000000"/>
      </patternFill>
    </fill>
    <fill>
      <patternFill patternType="solid">
        <fgColor rgb="FFFDE9D9"/>
        <bgColor rgb="FF000000"/>
      </patternFill>
    </fill>
  </fills>
  <borders count="5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s>
  <cellStyleXfs count="7">
    <xf numFmtId="0" fontId="0" fillId="0" borderId="0"/>
    <xf numFmtId="38" fontId="11" fillId="0" borderId="0" applyFont="0" applyFill="0" applyBorder="0" applyAlignment="0" applyProtection="0">
      <alignment vertical="center"/>
    </xf>
    <xf numFmtId="0" fontId="3" fillId="0" borderId="0">
      <alignment vertical="center"/>
    </xf>
    <xf numFmtId="0" fontId="11" fillId="0" borderId="0"/>
    <xf numFmtId="38" fontId="11" fillId="0" borderId="0" applyFont="0" applyFill="0" applyBorder="0" applyAlignment="0" applyProtection="0">
      <alignment vertical="center"/>
    </xf>
    <xf numFmtId="0" fontId="2" fillId="0" borderId="0">
      <alignment vertical="center"/>
    </xf>
    <xf numFmtId="0" fontId="1" fillId="0" borderId="0">
      <alignment vertical="center"/>
    </xf>
  </cellStyleXfs>
  <cellXfs count="501">
    <xf numFmtId="0" fontId="0" fillId="0" borderId="0" xfId="0"/>
    <xf numFmtId="0" fontId="6" fillId="0" borderId="0" xfId="0" applyFont="1" applyAlignment="1">
      <alignment vertical="center"/>
    </xf>
    <xf numFmtId="0" fontId="6" fillId="0" borderId="0" xfId="0" applyFont="1" applyAlignment="1">
      <alignment horizontal="lef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2" xfId="0" applyFont="1" applyBorder="1" applyAlignment="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9" fillId="0" borderId="17" xfId="0" applyFont="1" applyBorder="1" applyAlignment="1">
      <alignment horizontal="center" vertical="center"/>
    </xf>
    <xf numFmtId="0" fontId="9" fillId="0" borderId="0" xfId="0" applyFont="1" applyAlignment="1">
      <alignment horizontal="distributed"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wrapText="1"/>
    </xf>
    <xf numFmtId="0" fontId="6" fillId="0" borderId="1" xfId="0" applyFont="1" applyBorder="1" applyAlignment="1">
      <alignment vertical="center"/>
    </xf>
    <xf numFmtId="0" fontId="9" fillId="0" borderId="0" xfId="0" applyFont="1" applyAlignment="1">
      <alignment horizontal="left" vertical="distributed" wrapText="1"/>
    </xf>
    <xf numFmtId="0" fontId="9" fillId="0" borderId="0" xfId="0" applyFont="1" applyAlignment="1">
      <alignment horizontal="center" vertical="center"/>
    </xf>
    <xf numFmtId="0" fontId="6" fillId="0" borderId="0" xfId="0" applyFont="1" applyAlignment="1">
      <alignment vertical="top"/>
    </xf>
    <xf numFmtId="0" fontId="10" fillId="0" borderId="17" xfId="0" applyFont="1" applyBorder="1" applyAlignment="1">
      <alignment vertical="center"/>
    </xf>
    <xf numFmtId="0" fontId="9" fillId="0" borderId="0" xfId="0" applyFont="1" applyAlignment="1">
      <alignment horizontal="left" vertical="center"/>
    </xf>
    <xf numFmtId="0" fontId="14" fillId="0" borderId="0" xfId="2" applyFont="1">
      <alignment vertical="center"/>
    </xf>
    <xf numFmtId="0" fontId="14" fillId="0" borderId="0" xfId="2" applyFont="1" applyAlignment="1">
      <alignment horizontal="center" vertical="center"/>
    </xf>
    <xf numFmtId="0" fontId="14" fillId="0" borderId="0" xfId="2" applyFont="1" applyAlignment="1">
      <alignment horizontal="distributed" vertical="center"/>
    </xf>
    <xf numFmtId="0" fontId="14" fillId="0" borderId="0" xfId="2" applyFont="1" applyAlignment="1">
      <alignment horizontal="center" vertical="center" wrapText="1"/>
    </xf>
    <xf numFmtId="0" fontId="14" fillId="0" borderId="3" xfId="2" applyFont="1" applyBorder="1" applyAlignment="1">
      <alignment horizontal="center" vertical="center"/>
    </xf>
    <xf numFmtId="0" fontId="14" fillId="0" borderId="1" xfId="2" applyFont="1" applyBorder="1" applyAlignment="1">
      <alignment horizontal="center" vertical="center"/>
    </xf>
    <xf numFmtId="0" fontId="14" fillId="0" borderId="1" xfId="2" applyFont="1" applyBorder="1">
      <alignment vertical="center"/>
    </xf>
    <xf numFmtId="0" fontId="9" fillId="0" borderId="1" xfId="2" applyFont="1" applyBorder="1" applyAlignment="1">
      <alignment horizontal="center" vertical="center" wrapText="1"/>
    </xf>
    <xf numFmtId="0" fontId="9" fillId="0" borderId="1" xfId="2" applyFont="1" applyBorder="1">
      <alignment vertical="center"/>
    </xf>
    <xf numFmtId="0" fontId="9" fillId="0" borderId="0" xfId="0" applyFont="1" applyAlignment="1">
      <alignment horizontal="center" vertical="center" wrapText="1"/>
    </xf>
    <xf numFmtId="0" fontId="9" fillId="0" borderId="0" xfId="0" applyFont="1" applyAlignment="1">
      <alignment horizontal="left" vertical="top" wrapText="1"/>
    </xf>
    <xf numFmtId="0" fontId="14" fillId="0" borderId="1" xfId="2" applyFont="1" applyBorder="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left" vertical="center" shrinkToFit="1"/>
    </xf>
    <xf numFmtId="49" fontId="6" fillId="0" borderId="0" xfId="0" applyNumberFormat="1" applyFont="1" applyAlignment="1">
      <alignment horizontal="right" vertical="top"/>
    </xf>
    <xf numFmtId="0" fontId="9" fillId="0" borderId="0" xfId="0" applyFont="1" applyAlignment="1">
      <alignment horizontal="left" vertical="center" shrinkToFit="1"/>
    </xf>
    <xf numFmtId="0" fontId="9" fillId="0" borderId="0" xfId="0" applyFont="1" applyAlignment="1">
      <alignment horizontal="right" vertical="top" shrinkToFit="1"/>
    </xf>
    <xf numFmtId="0" fontId="14" fillId="0" borderId="1" xfId="2" applyFont="1" applyBorder="1" applyAlignment="1">
      <alignment horizontal="left" vertical="top" wrapText="1"/>
    </xf>
    <xf numFmtId="0" fontId="9" fillId="2" borderId="2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3" xfId="0" applyFont="1" applyBorder="1" applyAlignment="1" applyProtection="1">
      <alignment horizontal="center" vertical="center"/>
      <protection locked="0"/>
    </xf>
    <xf numFmtId="0" fontId="9" fillId="0" borderId="1" xfId="0" applyFont="1" applyBorder="1" applyAlignment="1">
      <alignment vertical="center" wrapText="1"/>
    </xf>
    <xf numFmtId="0" fontId="16" fillId="0" borderId="1" xfId="0" applyFont="1" applyBorder="1" applyAlignment="1">
      <alignment horizontal="center" vertical="center"/>
    </xf>
    <xf numFmtId="176" fontId="16" fillId="0" borderId="1" xfId="0" applyNumberFormat="1" applyFont="1" applyBorder="1" applyAlignment="1">
      <alignment horizontal="center" vertical="center"/>
    </xf>
    <xf numFmtId="0" fontId="9" fillId="0" borderId="1" xfId="0" applyFont="1" applyBorder="1" applyAlignment="1">
      <alignment horizontal="left" vertical="center"/>
    </xf>
    <xf numFmtId="0" fontId="9" fillId="0" borderId="9" xfId="0" applyFont="1" applyBorder="1" applyAlignment="1">
      <alignment horizontal="left" vertical="center"/>
    </xf>
    <xf numFmtId="0" fontId="9" fillId="0" borderId="9" xfId="0" applyFont="1" applyBorder="1" applyAlignment="1">
      <alignment horizontal="left" vertical="center" shrinkToFit="1"/>
    </xf>
    <xf numFmtId="0" fontId="9" fillId="2" borderId="1" xfId="0" applyFont="1" applyFill="1" applyBorder="1" applyAlignment="1">
      <alignment vertical="center"/>
    </xf>
    <xf numFmtId="0" fontId="9" fillId="0" borderId="10" xfId="0" applyFont="1" applyBorder="1" applyAlignment="1">
      <alignment horizontal="center" vertical="center"/>
    </xf>
    <xf numFmtId="0" fontId="9" fillId="0" borderId="9" xfId="0" applyFont="1" applyBorder="1" applyAlignment="1" applyProtection="1">
      <alignment horizontal="center" vertical="center"/>
      <protection locked="0"/>
    </xf>
    <xf numFmtId="0" fontId="9" fillId="0" borderId="4" xfId="0" applyFont="1" applyBorder="1" applyAlignment="1">
      <alignment vertical="center" wrapText="1"/>
    </xf>
    <xf numFmtId="0" fontId="8" fillId="0" borderId="17" xfId="0" applyFont="1" applyBorder="1" applyAlignment="1">
      <alignment horizontal="justify" vertical="center" wrapText="1"/>
    </xf>
    <xf numFmtId="0" fontId="8" fillId="0" borderId="17" xfId="0" applyFont="1" applyBorder="1" applyAlignment="1">
      <alignment vertical="center"/>
    </xf>
    <xf numFmtId="0" fontId="8" fillId="0" borderId="0" xfId="0" applyFont="1" applyAlignment="1">
      <alignment vertical="center"/>
    </xf>
    <xf numFmtId="0" fontId="9" fillId="0" borderId="1" xfId="0" applyFont="1" applyBorder="1" applyAlignment="1">
      <alignment vertical="center"/>
    </xf>
    <xf numFmtId="0" fontId="9" fillId="0" borderId="7" xfId="0" applyFont="1" applyBorder="1" applyAlignment="1">
      <alignment vertical="center"/>
    </xf>
    <xf numFmtId="0" fontId="9" fillId="0" borderId="0" xfId="0" applyFont="1" applyAlignment="1">
      <alignment vertical="center" wrapText="1"/>
    </xf>
    <xf numFmtId="0" fontId="13" fillId="0" borderId="0" xfId="0" applyFont="1" applyAlignment="1">
      <alignment horizontal="justify" vertical="center"/>
    </xf>
    <xf numFmtId="0" fontId="9" fillId="2" borderId="0" xfId="0" applyFont="1" applyFill="1" applyAlignment="1">
      <alignment vertical="center"/>
    </xf>
    <xf numFmtId="0" fontId="9" fillId="5" borderId="0" xfId="0" applyFont="1" applyFill="1" applyAlignment="1">
      <alignment vertical="center"/>
    </xf>
    <xf numFmtId="0" fontId="9" fillId="0" borderId="0" xfId="0" applyFont="1"/>
    <xf numFmtId="0" fontId="9" fillId="4" borderId="17" xfId="0" applyFont="1" applyFill="1" applyBorder="1" applyAlignment="1">
      <alignment horizontal="left" vertical="center"/>
    </xf>
    <xf numFmtId="0" fontId="9" fillId="4" borderId="17" xfId="0" applyFont="1" applyFill="1" applyBorder="1" applyAlignment="1">
      <alignment horizontal="center" vertical="center"/>
    </xf>
    <xf numFmtId="0" fontId="18" fillId="0" borderId="0" xfId="0" applyFont="1" applyAlignment="1">
      <alignment vertical="center"/>
    </xf>
    <xf numFmtId="176" fontId="9" fillId="0" borderId="0" xfId="0" applyNumberFormat="1" applyFont="1"/>
    <xf numFmtId="0" fontId="18" fillId="0" borderId="0" xfId="0" applyFont="1" applyAlignment="1">
      <alignment vertical="center" wrapText="1"/>
    </xf>
    <xf numFmtId="176" fontId="18" fillId="0" borderId="0" xfId="0" applyNumberFormat="1" applyFont="1" applyAlignment="1">
      <alignment vertical="center"/>
    </xf>
    <xf numFmtId="176" fontId="18" fillId="0" borderId="0" xfId="0" applyNumberFormat="1" applyFont="1" applyAlignment="1">
      <alignment vertical="center" wrapText="1"/>
    </xf>
    <xf numFmtId="0" fontId="8" fillId="5" borderId="0" xfId="0" applyFont="1" applyFill="1" applyAlignment="1">
      <alignment vertical="center"/>
    </xf>
    <xf numFmtId="0" fontId="7" fillId="4" borderId="17" xfId="0" applyFont="1" applyFill="1" applyBorder="1" applyAlignment="1">
      <alignment horizontal="left" vertical="center"/>
    </xf>
    <xf numFmtId="0" fontId="9" fillId="0" borderId="0" xfId="0" applyFont="1" applyAlignment="1">
      <alignment wrapText="1"/>
    </xf>
    <xf numFmtId="0" fontId="7" fillId="0" borderId="1" xfId="0" applyFont="1" applyBorder="1" applyAlignment="1">
      <alignment vertical="center"/>
    </xf>
    <xf numFmtId="0" fontId="7" fillId="0" borderId="0" xfId="0" applyFont="1"/>
    <xf numFmtId="0" fontId="7" fillId="0" borderId="0" xfId="0" applyFont="1" applyAlignment="1">
      <alignment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shrinkToFit="1"/>
    </xf>
    <xf numFmtId="0" fontId="7" fillId="2" borderId="12" xfId="0" quotePrefix="1" applyFont="1" applyFill="1" applyBorder="1" applyAlignment="1">
      <alignment horizontal="center" vertical="center"/>
    </xf>
    <xf numFmtId="49" fontId="6" fillId="0" borderId="0" xfId="0" applyNumberFormat="1" applyFont="1" applyAlignment="1">
      <alignment horizontal="right" vertical="center"/>
    </xf>
    <xf numFmtId="0" fontId="6" fillId="0" borderId="0" xfId="3" applyFont="1" applyAlignment="1">
      <alignment vertical="center"/>
    </xf>
    <xf numFmtId="0" fontId="6" fillId="0" borderId="0" xfId="3" applyFont="1" applyAlignment="1">
      <alignment horizontal="left" vertical="center"/>
    </xf>
    <xf numFmtId="38" fontId="6" fillId="0" borderId="0" xfId="4" applyFont="1">
      <alignment vertical="center"/>
    </xf>
    <xf numFmtId="0" fontId="9" fillId="0" borderId="0" xfId="3" applyFont="1" applyAlignment="1">
      <alignment horizontal="center" vertical="center" wrapText="1"/>
    </xf>
    <xf numFmtId="0" fontId="6" fillId="0" borderId="0" xfId="3" applyFont="1" applyAlignment="1">
      <alignment horizontal="center" vertical="center"/>
    </xf>
    <xf numFmtId="0" fontId="6" fillId="0" borderId="0" xfId="3" applyFont="1" applyAlignment="1">
      <alignment horizontal="right" vertical="center"/>
    </xf>
    <xf numFmtId="38" fontId="7" fillId="0" borderId="0" xfId="4" applyFont="1">
      <alignment vertical="center"/>
    </xf>
    <xf numFmtId="0" fontId="7" fillId="0" borderId="0" xfId="3" applyFont="1" applyAlignment="1">
      <alignment horizontal="right" vertical="center"/>
    </xf>
    <xf numFmtId="0" fontId="7" fillId="0" borderId="0" xfId="3" applyFont="1" applyAlignment="1">
      <alignment horizontal="center" vertical="center"/>
    </xf>
    <xf numFmtId="0" fontId="7" fillId="0" borderId="0" xfId="3" applyFont="1" applyAlignment="1">
      <alignment vertical="center"/>
    </xf>
    <xf numFmtId="0" fontId="7" fillId="0" borderId="51" xfId="3" applyFont="1" applyBorder="1" applyAlignment="1">
      <alignment vertical="center"/>
    </xf>
    <xf numFmtId="0" fontId="7" fillId="0" borderId="17" xfId="3" applyFont="1" applyBorder="1" applyAlignment="1">
      <alignment horizontal="center" vertical="center"/>
    </xf>
    <xf numFmtId="0" fontId="7" fillId="0" borderId="17" xfId="3" applyFont="1" applyBorder="1" applyAlignment="1">
      <alignment horizontal="right" vertical="center"/>
    </xf>
    <xf numFmtId="0" fontId="7" fillId="0" borderId="1" xfId="3" applyFont="1" applyBorder="1" applyAlignment="1">
      <alignment horizontal="center" vertical="center"/>
    </xf>
    <xf numFmtId="38" fontId="7" fillId="0" borderId="1" xfId="4" applyFont="1" applyBorder="1" applyAlignment="1">
      <alignment horizontal="center" vertical="center"/>
    </xf>
    <xf numFmtId="0" fontId="7" fillId="0" borderId="1" xfId="3" applyFont="1" applyBorder="1" applyAlignment="1">
      <alignment horizontal="left" vertical="center"/>
    </xf>
    <xf numFmtId="0" fontId="7" fillId="0" borderId="1" xfId="3" applyFont="1" applyBorder="1" applyAlignment="1">
      <alignment vertical="center"/>
    </xf>
    <xf numFmtId="38" fontId="7" fillId="0" borderId="1" xfId="4" applyFont="1" applyBorder="1">
      <alignment vertical="center"/>
    </xf>
    <xf numFmtId="0" fontId="7" fillId="0" borderId="1" xfId="3" quotePrefix="1" applyFont="1" applyBorder="1" applyAlignment="1">
      <alignment horizontal="left" vertical="center"/>
    </xf>
    <xf numFmtId="0" fontId="7" fillId="0" borderId="1" xfId="3" applyFont="1" applyBorder="1" applyAlignment="1">
      <alignment horizontal="right" vertical="center"/>
    </xf>
    <xf numFmtId="0" fontId="7" fillId="0" borderId="1" xfId="3" applyFont="1" applyBorder="1" applyAlignment="1">
      <alignment horizontal="left" vertical="center" indent="1"/>
    </xf>
    <xf numFmtId="177" fontId="9" fillId="2" borderId="1" xfId="0" applyNumberFormat="1" applyFont="1" applyFill="1" applyBorder="1" applyAlignment="1">
      <alignment horizontal="center" vertical="center"/>
    </xf>
    <xf numFmtId="49" fontId="10" fillId="0" borderId="23" xfId="0" applyNumberFormat="1" applyFont="1" applyBorder="1" applyAlignment="1">
      <alignment horizontal="center" vertical="center" wrapText="1"/>
    </xf>
    <xf numFmtId="49" fontId="10" fillId="0" borderId="24" xfId="0" applyNumberFormat="1" applyFont="1" applyBorder="1" applyAlignment="1">
      <alignment horizontal="center" vertical="center" wrapText="1"/>
    </xf>
    <xf numFmtId="49" fontId="10" fillId="0" borderId="26" xfId="0" applyNumberFormat="1" applyFont="1" applyBorder="1" applyAlignment="1">
      <alignment horizontal="center" vertical="center" wrapText="1"/>
    </xf>
    <xf numFmtId="0" fontId="10" fillId="0" borderId="18" xfId="0" applyFont="1" applyBorder="1" applyAlignment="1">
      <alignment vertical="center"/>
    </xf>
    <xf numFmtId="0" fontId="7" fillId="2" borderId="7" xfId="0" applyFont="1" applyFill="1" applyBorder="1" applyAlignment="1">
      <alignment horizontal="center" vertical="center"/>
    </xf>
    <xf numFmtId="0" fontId="7" fillId="2" borderId="7" xfId="0" quotePrefix="1" applyFont="1" applyFill="1" applyBorder="1" applyAlignment="1">
      <alignment horizontal="center" vertical="center"/>
    </xf>
    <xf numFmtId="180" fontId="10" fillId="0" borderId="23" xfId="0" applyNumberFormat="1" applyFont="1" applyBorder="1" applyAlignment="1">
      <alignment horizontal="center" vertical="center" shrinkToFit="1"/>
    </xf>
    <xf numFmtId="180" fontId="10" fillId="0" borderId="24" xfId="0" applyNumberFormat="1" applyFont="1" applyBorder="1" applyAlignment="1">
      <alignment horizontal="center" vertical="center" shrinkToFit="1"/>
    </xf>
    <xf numFmtId="180" fontId="10" fillId="0" borderId="26" xfId="0" applyNumberFormat="1" applyFont="1" applyBorder="1" applyAlignment="1">
      <alignment horizontal="center" vertical="center" shrinkToFit="1"/>
    </xf>
    <xf numFmtId="178" fontId="7" fillId="0" borderId="1" xfId="0" applyNumberFormat="1" applyFont="1" applyBorder="1" applyAlignment="1">
      <alignment vertical="center"/>
    </xf>
    <xf numFmtId="177" fontId="7" fillId="2" borderId="10" xfId="0" applyNumberFormat="1" applyFont="1" applyFill="1" applyBorder="1" applyAlignment="1">
      <alignment horizontal="right" vertical="center"/>
    </xf>
    <xf numFmtId="0" fontId="7" fillId="7" borderId="9" xfId="0" applyFont="1" applyFill="1" applyBorder="1" applyAlignment="1">
      <alignment horizontal="left" vertical="center"/>
    </xf>
    <xf numFmtId="0" fontId="9" fillId="2" borderId="12" xfId="0" applyFont="1" applyFill="1" applyBorder="1" applyAlignment="1">
      <alignment vertical="center"/>
    </xf>
    <xf numFmtId="0" fontId="9" fillId="2" borderId="10" xfId="0" applyFont="1" applyFill="1" applyBorder="1" applyAlignment="1">
      <alignment vertical="center"/>
    </xf>
    <xf numFmtId="0" fontId="9" fillId="5" borderId="0" xfId="0" applyFont="1" applyFill="1" applyAlignment="1">
      <alignment horizontal="center" vertical="center"/>
    </xf>
    <xf numFmtId="0" fontId="9" fillId="0" borderId="0" xfId="0" applyFont="1" applyAlignment="1" applyProtection="1">
      <alignment horizontal="left" vertical="center"/>
      <protection locked="0"/>
    </xf>
    <xf numFmtId="0" fontId="9" fillId="0" borderId="12" xfId="0" applyFont="1" applyBorder="1" applyAlignment="1">
      <alignment vertical="center"/>
    </xf>
    <xf numFmtId="0" fontId="9" fillId="0" borderId="10" xfId="0" applyFont="1" applyBorder="1" applyAlignment="1">
      <alignment vertical="center" shrinkToFit="1"/>
    </xf>
    <xf numFmtId="0" fontId="9" fillId="0" borderId="10" xfId="0" applyFont="1" applyBorder="1" applyAlignment="1">
      <alignment horizontal="left" vertical="center"/>
    </xf>
    <xf numFmtId="0" fontId="7" fillId="4" borderId="26" xfId="0" applyFont="1" applyFill="1" applyBorder="1" applyAlignment="1">
      <alignment horizontal="left" vertical="center"/>
    </xf>
    <xf numFmtId="0" fontId="9" fillId="4" borderId="18" xfId="0" applyFont="1" applyFill="1" applyBorder="1" applyAlignment="1">
      <alignment horizontal="center" vertical="center"/>
    </xf>
    <xf numFmtId="0" fontId="9" fillId="0" borderId="45" xfId="0" applyFont="1" applyBorder="1" applyAlignment="1">
      <alignment vertical="center" shrinkToFit="1"/>
    </xf>
    <xf numFmtId="0" fontId="9" fillId="0" borderId="15" xfId="0" applyFont="1" applyBorder="1" applyAlignment="1">
      <alignment vertical="center" shrinkToFit="1"/>
    </xf>
    <xf numFmtId="0" fontId="9" fillId="0" borderId="54" xfId="0" applyFont="1" applyBorder="1" applyAlignment="1">
      <alignment vertical="center" shrinkToFit="1"/>
    </xf>
    <xf numFmtId="0" fontId="9" fillId="0" borderId="0" xfId="0" applyFont="1" applyAlignment="1">
      <alignment horizontal="right" vertical="center" indent="1"/>
    </xf>
    <xf numFmtId="178" fontId="9" fillId="0" borderId="1" xfId="0" applyNumberFormat="1"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xf>
    <xf numFmtId="0" fontId="10" fillId="0" borderId="1" xfId="3" applyFont="1" applyBorder="1" applyAlignment="1">
      <alignment horizontal="left" vertical="center" wrapText="1"/>
    </xf>
    <xf numFmtId="0" fontId="9" fillId="0" borderId="0" xfId="0" applyFont="1" applyAlignment="1">
      <alignment horizontal="left" vertical="center"/>
    </xf>
    <xf numFmtId="38" fontId="6" fillId="0" borderId="0" xfId="4" applyFont="1" applyAlignment="1">
      <alignment horizontal="distributed" vertical="center"/>
    </xf>
    <xf numFmtId="181" fontId="19" fillId="0" borderId="0" xfId="3" applyNumberFormat="1" applyFont="1" applyAlignment="1">
      <alignment horizontal="left"/>
    </xf>
    <xf numFmtId="0" fontId="20" fillId="0" borderId="0" xfId="3" applyFont="1" applyAlignment="1">
      <alignment vertical="center"/>
    </xf>
    <xf numFmtId="5" fontId="20" fillId="0" borderId="0" xfId="3" applyNumberFormat="1" applyFont="1" applyAlignment="1">
      <alignment vertical="center"/>
    </xf>
    <xf numFmtId="0" fontId="20" fillId="0" borderId="0" xfId="3" applyFont="1" applyAlignment="1">
      <alignment horizontal="center" vertical="center"/>
    </xf>
    <xf numFmtId="6" fontId="20" fillId="0" borderId="0" xfId="3" applyNumberFormat="1" applyFont="1" applyAlignment="1">
      <alignment vertical="center"/>
    </xf>
    <xf numFmtId="0" fontId="20" fillId="0" borderId="0" xfId="3" applyFont="1" applyAlignment="1">
      <alignment horizontal="right" vertical="center"/>
    </xf>
    <xf numFmtId="0" fontId="20" fillId="0" borderId="0" xfId="3" applyFont="1" applyAlignment="1">
      <alignment horizontal="left" vertical="center"/>
    </xf>
    <xf numFmtId="6" fontId="6" fillId="0" borderId="0" xfId="3" applyNumberFormat="1" applyFont="1" applyAlignment="1">
      <alignment vertical="center"/>
    </xf>
    <xf numFmtId="0" fontId="9" fillId="0" borderId="0" xfId="0" applyFont="1" applyAlignment="1">
      <alignment vertical="center"/>
    </xf>
    <xf numFmtId="0" fontId="14" fillId="0" borderId="24" xfId="2" applyFont="1" applyBorder="1" applyAlignment="1">
      <alignment vertical="center"/>
    </xf>
    <xf numFmtId="0" fontId="14" fillId="0" borderId="0" xfId="2" applyFont="1" applyBorder="1" applyAlignme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9" fillId="0" borderId="0" xfId="0" applyFont="1" applyAlignment="1">
      <alignment horizontal="left" vertical="center"/>
    </xf>
    <xf numFmtId="0" fontId="16" fillId="0" borderId="0" xfId="6" applyFont="1">
      <alignment vertical="center"/>
    </xf>
    <xf numFmtId="0" fontId="14" fillId="0" borderId="0" xfId="6" applyFont="1">
      <alignment vertical="center"/>
    </xf>
    <xf numFmtId="0" fontId="9" fillId="0" borderId="24" xfId="0" applyFont="1" applyBorder="1" applyAlignment="1">
      <alignment horizontal="right" vertical="center" shrinkToFit="1"/>
    </xf>
    <xf numFmtId="0" fontId="9" fillId="0" borderId="24" xfId="0" applyFont="1" applyBorder="1" applyAlignment="1">
      <alignment vertical="center"/>
    </xf>
    <xf numFmtId="0" fontId="9" fillId="5" borderId="17" xfId="0" applyFont="1" applyFill="1" applyBorder="1" applyAlignment="1">
      <alignment horizontal="center" vertical="center"/>
    </xf>
    <xf numFmtId="0" fontId="6" fillId="0" borderId="17" xfId="0" applyFont="1" applyBorder="1" applyAlignment="1">
      <alignment horizontal="right" vertical="center"/>
    </xf>
    <xf numFmtId="0" fontId="6" fillId="0" borderId="17" xfId="0" applyFont="1" applyBorder="1" applyAlignment="1">
      <alignment vertical="center"/>
    </xf>
    <xf numFmtId="0" fontId="6" fillId="0" borderId="17" xfId="0" applyFont="1" applyBorder="1" applyAlignment="1" applyProtection="1">
      <alignment vertical="center"/>
      <protection locked="0"/>
    </xf>
    <xf numFmtId="0" fontId="6" fillId="5" borderId="17" xfId="0" applyFont="1" applyFill="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shrinkToFit="1"/>
    </xf>
    <xf numFmtId="0" fontId="9"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center" shrinkToFit="1"/>
    </xf>
    <xf numFmtId="0" fontId="9" fillId="0" borderId="0" xfId="0" applyFont="1" applyAlignment="1">
      <alignment horizontal="distributed" vertical="center"/>
    </xf>
    <xf numFmtId="0" fontId="9" fillId="0" borderId="0" xfId="0" applyFont="1" applyAlignment="1">
      <alignment vertical="center"/>
    </xf>
    <xf numFmtId="0" fontId="9" fillId="0" borderId="0" xfId="0" applyFont="1" applyAlignment="1">
      <alignment horizontal="left" vertical="top"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shrinkToFit="1"/>
    </xf>
    <xf numFmtId="0" fontId="9" fillId="0" borderId="0" xfId="0" applyFont="1" applyAlignment="1">
      <alignment horizontal="lef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9" fillId="0" borderId="12" xfId="0" applyFont="1" applyBorder="1" applyAlignment="1" applyProtection="1">
      <alignment horizontal="right" vertical="center"/>
      <protection locked="0"/>
    </xf>
    <xf numFmtId="0" fontId="9" fillId="0" borderId="1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7" xfId="0" applyFont="1" applyBorder="1" applyAlignment="1" applyProtection="1">
      <alignment horizontal="right" vertical="center"/>
      <protection locked="0"/>
    </xf>
    <xf numFmtId="0" fontId="9" fillId="0" borderId="17" xfId="0" applyFont="1" applyBorder="1" applyAlignment="1" applyProtection="1">
      <alignment horizontal="center" vertical="center"/>
      <protection locked="0"/>
    </xf>
    <xf numFmtId="0" fontId="9" fillId="0" borderId="0" xfId="0" applyFont="1" applyAlignment="1">
      <alignment horizontal="right" vertical="center" shrinkToFit="1"/>
    </xf>
    <xf numFmtId="0" fontId="9" fillId="2" borderId="1" xfId="2" applyFont="1" applyFill="1" applyBorder="1" applyAlignment="1">
      <alignment horizontal="center" vertical="center"/>
    </xf>
    <xf numFmtId="0" fontId="9" fillId="0" borderId="1" xfId="2" applyFont="1" applyBorder="1" applyAlignment="1">
      <alignment vertical="center" wrapText="1"/>
    </xf>
    <xf numFmtId="179" fontId="9" fillId="0" borderId="1" xfId="2" applyNumberFormat="1" applyFont="1" applyFill="1" applyBorder="1" applyAlignment="1">
      <alignment horizontal="center" vertical="center"/>
    </xf>
    <xf numFmtId="0" fontId="9" fillId="0" borderId="4" xfId="2" applyFont="1" applyBorder="1">
      <alignment vertical="center"/>
    </xf>
    <xf numFmtId="0" fontId="9" fillId="0" borderId="4" xfId="2" applyFont="1" applyBorder="1" applyAlignment="1">
      <alignment vertical="center" wrapText="1"/>
    </xf>
    <xf numFmtId="0" fontId="9" fillId="0" borderId="0" xfId="2" applyFont="1">
      <alignment vertical="center"/>
    </xf>
    <xf numFmtId="0" fontId="5" fillId="0" borderId="0" xfId="2" applyFont="1">
      <alignment vertical="center"/>
    </xf>
    <xf numFmtId="0" fontId="5" fillId="0" borderId="33" xfId="2" applyFont="1" applyBorder="1">
      <alignment vertical="center"/>
    </xf>
    <xf numFmtId="0" fontId="5" fillId="0" borderId="55" xfId="2" applyFont="1" applyBorder="1" applyAlignment="1">
      <alignment horizontal="center" vertical="center"/>
    </xf>
    <xf numFmtId="0" fontId="5" fillId="0" borderId="56" xfId="2" applyFont="1" applyBorder="1" applyAlignment="1">
      <alignment horizontal="center" vertical="center"/>
    </xf>
    <xf numFmtId="0" fontId="5" fillId="0" borderId="35" xfId="2" applyFont="1" applyBorder="1" applyAlignment="1">
      <alignment horizontal="center" vertical="center"/>
    </xf>
    <xf numFmtId="0" fontId="5" fillId="0" borderId="9" xfId="2" applyFont="1" applyBorder="1">
      <alignment vertical="center"/>
    </xf>
    <xf numFmtId="0" fontId="5" fillId="0" borderId="31" xfId="2" applyFont="1" applyBorder="1" applyAlignment="1">
      <alignment horizontal="center" vertical="center"/>
    </xf>
    <xf numFmtId="0" fontId="5" fillId="0" borderId="57" xfId="2" applyFont="1" applyBorder="1" applyAlignment="1">
      <alignment horizontal="center" vertical="center"/>
    </xf>
    <xf numFmtId="0" fontId="5" fillId="0" borderId="10" xfId="2" applyFont="1" applyBorder="1" applyAlignment="1">
      <alignment horizontal="center" vertical="center"/>
    </xf>
    <xf numFmtId="0" fontId="5" fillId="0" borderId="0" xfId="2" applyFont="1" applyAlignment="1">
      <alignment horizontal="center" vertical="center" wrapText="1"/>
    </xf>
    <xf numFmtId="0" fontId="5" fillId="0" borderId="0" xfId="2" applyFont="1" applyAlignment="1">
      <alignment horizontal="center" vertical="center"/>
    </xf>
    <xf numFmtId="0" fontId="9" fillId="0" borderId="0" xfId="6" applyFont="1" applyAlignment="1">
      <alignment horizontal="right" vertical="center"/>
    </xf>
    <xf numFmtId="0" fontId="9" fillId="0" borderId="0" xfId="6" applyFont="1">
      <alignment vertical="center"/>
    </xf>
    <xf numFmtId="0" fontId="21" fillId="0" borderId="0" xfId="6" applyFont="1" applyAlignment="1">
      <alignment horizontal="center" vertical="center"/>
    </xf>
    <xf numFmtId="0" fontId="9" fillId="0" borderId="0" xfId="6" applyFont="1" applyAlignment="1">
      <alignment horizontal="left" vertical="center"/>
    </xf>
    <xf numFmtId="0" fontId="9" fillId="0" borderId="0" xfId="6" applyFont="1" applyAlignment="1">
      <alignment horizontal="center" vertical="center"/>
    </xf>
    <xf numFmtId="0" fontId="9" fillId="0" borderId="10" xfId="0" applyFont="1" applyBorder="1" applyAlignment="1">
      <alignment horizontal="right" vertical="center" shrinkToFit="1"/>
    </xf>
    <xf numFmtId="0" fontId="9" fillId="0" borderId="35" xfId="0" applyFont="1" applyBorder="1" applyAlignment="1">
      <alignment horizontal="right" vertical="center" shrinkToFit="1"/>
    </xf>
    <xf numFmtId="179" fontId="9" fillId="0" borderId="4" xfId="2" applyNumberFormat="1" applyFont="1" applyFill="1" applyBorder="1" applyAlignment="1">
      <alignment horizontal="center" vertical="center"/>
    </xf>
    <xf numFmtId="179" fontId="9" fillId="0" borderId="37" xfId="2" applyNumberFormat="1" applyFont="1" applyFill="1" applyBorder="1" applyAlignment="1">
      <alignment horizontal="center" vertical="center"/>
    </xf>
    <xf numFmtId="179" fontId="9" fillId="0" borderId="3" xfId="2" applyNumberFormat="1" applyFont="1" applyFill="1" applyBorder="1" applyAlignment="1">
      <alignment horizontal="center" vertical="center"/>
    </xf>
    <xf numFmtId="0" fontId="9" fillId="0" borderId="0" xfId="0" applyFont="1" applyAlignment="1">
      <alignment horizontal="center" vertical="center"/>
    </xf>
    <xf numFmtId="0" fontId="9" fillId="0" borderId="4" xfId="2" applyFont="1" applyBorder="1" applyAlignment="1">
      <alignment vertical="center" wrapText="1"/>
    </xf>
    <xf numFmtId="0" fontId="9" fillId="0" borderId="37" xfId="2" applyFont="1" applyBorder="1" applyAlignment="1">
      <alignment vertical="center" wrapText="1"/>
    </xf>
    <xf numFmtId="0" fontId="9" fillId="0" borderId="4" xfId="2" applyFont="1" applyBorder="1" applyAlignment="1">
      <alignment horizontal="left" vertical="center" wrapText="1"/>
    </xf>
    <xf numFmtId="0" fontId="9" fillId="0" borderId="37" xfId="2" applyFont="1" applyBorder="1" applyAlignment="1">
      <alignment horizontal="left" vertical="center" wrapText="1"/>
    </xf>
    <xf numFmtId="0" fontId="9" fillId="0" borderId="3" xfId="2" applyFont="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center" shrinkToFit="1"/>
    </xf>
    <xf numFmtId="0" fontId="9" fillId="0" borderId="0" xfId="0" applyFont="1" applyAlignment="1">
      <alignment horizontal="distributed" vertical="center"/>
    </xf>
    <xf numFmtId="0" fontId="9" fillId="0" borderId="0" xfId="0" applyFont="1" applyAlignment="1">
      <alignment vertical="center"/>
    </xf>
    <xf numFmtId="0" fontId="9" fillId="0" borderId="0" xfId="0" applyFont="1" applyAlignment="1">
      <alignment horizontal="left" vertical="top" wrapText="1"/>
    </xf>
    <xf numFmtId="0" fontId="9" fillId="0" borderId="0" xfId="0" applyFont="1" applyAlignment="1">
      <alignment horizontal="center" vertical="center" wrapText="1"/>
    </xf>
    <xf numFmtId="0" fontId="5" fillId="0" borderId="1" xfId="2" applyFont="1" applyBorder="1" applyAlignment="1">
      <alignment horizontal="center" vertical="center" wrapText="1"/>
    </xf>
    <xf numFmtId="0" fontId="5" fillId="0" borderId="27" xfId="2" applyFont="1" applyBorder="1" applyAlignment="1">
      <alignment horizontal="center" vertical="center"/>
    </xf>
    <xf numFmtId="0" fontId="5" fillId="0" borderId="3" xfId="2" applyFont="1" applyBorder="1" applyAlignment="1">
      <alignment horizontal="center" vertical="center"/>
    </xf>
    <xf numFmtId="0" fontId="5" fillId="0" borderId="9" xfId="2" applyFont="1" applyBorder="1" applyAlignment="1">
      <alignment horizontal="distributed" vertical="center"/>
    </xf>
    <xf numFmtId="0" fontId="5" fillId="0" borderId="10" xfId="2" applyFont="1" applyBorder="1" applyAlignment="1">
      <alignment horizontal="distributed" vertical="center"/>
    </xf>
    <xf numFmtId="0" fontId="5" fillId="0" borderId="9" xfId="2" applyFont="1" applyBorder="1">
      <alignment vertical="center"/>
    </xf>
    <xf numFmtId="0" fontId="5" fillId="0" borderId="12" xfId="2" applyFont="1" applyBorder="1">
      <alignment vertical="center"/>
    </xf>
    <xf numFmtId="0" fontId="5" fillId="0" borderId="10" xfId="2" applyFont="1" applyBorder="1">
      <alignment vertical="center"/>
    </xf>
    <xf numFmtId="0" fontId="5" fillId="0" borderId="1" xfId="2" applyFont="1" applyBorder="1" applyAlignment="1">
      <alignment horizontal="center" vertical="center"/>
    </xf>
    <xf numFmtId="0" fontId="5" fillId="0" borderId="27" xfId="2" applyFont="1" applyBorder="1" applyAlignment="1">
      <alignment horizontal="center" vertical="center" wrapText="1"/>
    </xf>
    <xf numFmtId="0" fontId="5" fillId="0" borderId="3" xfId="2" applyFont="1" applyBorder="1" applyAlignment="1">
      <alignment horizontal="center" vertical="center" wrapText="1"/>
    </xf>
    <xf numFmtId="0" fontId="9" fillId="0" borderId="0" xfId="0" applyFont="1" applyAlignment="1">
      <alignment horizontal="left" vertical="center" wrapText="1"/>
    </xf>
    <xf numFmtId="0" fontId="5" fillId="0" borderId="7" xfId="2" applyFont="1" applyBorder="1" applyAlignment="1">
      <alignment horizontal="left" vertical="top" wrapText="1"/>
    </xf>
    <xf numFmtId="0" fontId="5" fillId="0" borderId="0" xfId="2" applyFont="1" applyBorder="1" applyAlignment="1">
      <alignment horizontal="left" vertical="top" wrapText="1"/>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12" xfId="2" applyFont="1" applyBorder="1" applyAlignment="1">
      <alignment horizontal="center" vertical="center"/>
    </xf>
    <xf numFmtId="0" fontId="5" fillId="0" borderId="28" xfId="2" applyFont="1" applyBorder="1" applyAlignment="1">
      <alignment horizontal="center" vertical="center"/>
    </xf>
    <xf numFmtId="0" fontId="5" fillId="0" borderId="11" xfId="2" applyFont="1" applyBorder="1" applyAlignment="1">
      <alignment horizontal="center" vertical="center"/>
    </xf>
    <xf numFmtId="0" fontId="5" fillId="0" borderId="29" xfId="2" applyFont="1" applyBorder="1" applyAlignment="1">
      <alignment horizontal="center" vertical="center"/>
    </xf>
    <xf numFmtId="0" fontId="5" fillId="0" borderId="33" xfId="2" applyFont="1" applyBorder="1" applyAlignment="1">
      <alignment horizontal="center" vertical="center"/>
    </xf>
    <xf numFmtId="0" fontId="5" fillId="0" borderId="35" xfId="2" applyFont="1" applyBorder="1" applyAlignment="1">
      <alignment horizontal="center" vertical="center"/>
    </xf>
    <xf numFmtId="0" fontId="5" fillId="0" borderId="34" xfId="2" applyFont="1" applyBorder="1" applyAlignment="1">
      <alignment horizontal="center" vertical="center"/>
    </xf>
    <xf numFmtId="0" fontId="14" fillId="0" borderId="1" xfId="2" applyFont="1" applyBorder="1" applyAlignment="1">
      <alignment horizontal="center" vertical="center"/>
    </xf>
    <xf numFmtId="0" fontId="9" fillId="2" borderId="27" xfId="0" applyFont="1" applyFill="1" applyBorder="1" applyAlignment="1">
      <alignment horizontal="center" vertical="center"/>
    </xf>
    <xf numFmtId="0" fontId="14" fillId="0" borderId="3" xfId="2" applyFont="1" applyBorder="1" applyAlignment="1">
      <alignment horizontal="center" vertical="center"/>
    </xf>
    <xf numFmtId="0" fontId="9" fillId="0" borderId="17" xfId="0" applyFont="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Alignment="1">
      <alignment vertical="center" shrinkToFit="1"/>
    </xf>
    <xf numFmtId="0" fontId="5" fillId="0" borderId="9" xfId="2" applyFont="1" applyBorder="1" applyAlignment="1">
      <alignment horizontal="left" vertical="center"/>
    </xf>
    <xf numFmtId="0" fontId="5" fillId="0" borderId="12" xfId="2" applyFont="1" applyBorder="1" applyAlignment="1">
      <alignment horizontal="left" vertical="center"/>
    </xf>
    <xf numFmtId="0" fontId="5" fillId="0" borderId="10" xfId="2" applyFont="1" applyBorder="1" applyAlignment="1">
      <alignment horizontal="left" vertical="center"/>
    </xf>
    <xf numFmtId="0" fontId="9" fillId="0" borderId="0" xfId="0" applyFont="1" applyAlignment="1">
      <alignment horizontal="left"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0" xfId="6" applyFont="1" applyAlignment="1">
      <alignment horizontal="center" vertical="center"/>
    </xf>
    <xf numFmtId="0" fontId="9" fillId="2" borderId="1" xfId="6" applyFont="1" applyFill="1" applyBorder="1" applyAlignment="1">
      <alignment horizontal="center" vertical="center"/>
    </xf>
    <xf numFmtId="0" fontId="21" fillId="0" borderId="1" xfId="6" applyFont="1" applyBorder="1" applyAlignment="1">
      <alignment horizontal="center" vertical="center"/>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0" borderId="39"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protection locked="0"/>
    </xf>
    <xf numFmtId="0" fontId="9" fillId="0" borderId="23"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24" xfId="0" applyFont="1" applyBorder="1" applyAlignment="1">
      <alignment horizontal="left" vertical="center" wrapText="1"/>
    </xf>
    <xf numFmtId="0" fontId="9" fillId="0" borderId="0" xfId="0" applyFont="1" applyBorder="1" applyAlignment="1">
      <alignment horizontal="left" vertical="center" wrapText="1"/>
    </xf>
    <xf numFmtId="0" fontId="9" fillId="0" borderId="25" xfId="0" applyFont="1" applyBorder="1" applyAlignment="1">
      <alignment horizontal="left"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9" fillId="0" borderId="48" xfId="0" applyFont="1" applyBorder="1" applyAlignment="1">
      <alignment horizontal="left" vertical="center" wrapText="1"/>
    </xf>
    <xf numFmtId="0" fontId="9" fillId="0" borderId="2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38" fontId="9" fillId="0" borderId="1" xfId="1" applyFont="1" applyBorder="1">
      <alignment vertical="center"/>
    </xf>
    <xf numFmtId="38" fontId="9" fillId="0" borderId="9" xfId="1" applyFont="1" applyBorder="1">
      <alignment vertical="center"/>
    </xf>
    <xf numFmtId="0" fontId="9" fillId="0" borderId="9"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 xfId="0" applyFont="1" applyBorder="1" applyAlignment="1" applyProtection="1">
      <alignment horizontal="center" vertical="center" wrapText="1"/>
      <protection locked="0"/>
    </xf>
    <xf numFmtId="0" fontId="7" fillId="2" borderId="1" xfId="0" applyFont="1" applyFill="1" applyBorder="1" applyAlignment="1">
      <alignment horizontal="center" vertical="center" textRotation="255"/>
    </xf>
    <xf numFmtId="0" fontId="7" fillId="2" borderId="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9" fillId="0" borderId="1" xfId="0" applyFont="1" applyBorder="1" applyAlignment="1" applyProtection="1">
      <alignment horizontal="center" vertical="center" shrinkToFit="1"/>
      <protection locked="0"/>
    </xf>
    <xf numFmtId="0" fontId="9" fillId="0" borderId="27" xfId="0" applyFont="1" applyBorder="1" applyAlignment="1" applyProtection="1">
      <alignment horizontal="center" vertical="center"/>
      <protection locked="0"/>
    </xf>
    <xf numFmtId="38" fontId="9" fillId="0" borderId="27" xfId="1" applyFont="1" applyBorder="1" applyAlignment="1">
      <alignment horizontal="center" vertical="center"/>
    </xf>
    <xf numFmtId="0" fontId="9" fillId="0" borderId="33"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3" borderId="47" xfId="0" applyFont="1" applyFill="1" applyBorder="1" applyAlignment="1" applyProtection="1">
      <alignment horizontal="center" vertical="center" wrapText="1"/>
      <protection locked="0"/>
    </xf>
    <xf numFmtId="0" fontId="9" fillId="0" borderId="4" xfId="0" applyFont="1" applyBorder="1" applyAlignment="1">
      <alignment horizontal="center" vertical="center"/>
    </xf>
    <xf numFmtId="0" fontId="9" fillId="0" borderId="4" xfId="0" applyFont="1" applyBorder="1" applyAlignment="1" applyProtection="1">
      <alignment horizontal="center" vertical="center"/>
      <protection locked="0"/>
    </xf>
    <xf numFmtId="38" fontId="9" fillId="3" borderId="4" xfId="1" applyFont="1" applyFill="1" applyBorder="1" applyAlignment="1">
      <alignment horizontal="center" vertical="center"/>
    </xf>
    <xf numFmtId="0" fontId="9" fillId="0" borderId="4" xfId="0" applyFont="1" applyBorder="1" applyAlignment="1">
      <alignment vertical="center" textRotation="255"/>
    </xf>
    <xf numFmtId="0" fontId="9" fillId="0" borderId="37" xfId="0" applyFont="1" applyBorder="1" applyAlignment="1">
      <alignment vertical="center" textRotation="255"/>
    </xf>
    <xf numFmtId="0" fontId="9" fillId="0" borderId="3" xfId="0" applyFont="1" applyBorder="1" applyAlignment="1">
      <alignment vertical="center" textRotation="255"/>
    </xf>
    <xf numFmtId="0" fontId="10" fillId="0" borderId="7" xfId="0" applyFont="1" applyBorder="1" applyAlignment="1">
      <alignment vertical="center" shrinkToFit="1"/>
    </xf>
    <xf numFmtId="0" fontId="10" fillId="0" borderId="8" xfId="0" applyFont="1" applyBorder="1" applyAlignment="1">
      <alignment vertical="center" shrinkToFit="1"/>
    </xf>
    <xf numFmtId="0" fontId="10" fillId="0" borderId="0" xfId="0" applyFont="1" applyBorder="1" applyAlignment="1">
      <alignment vertical="center" wrapText="1"/>
    </xf>
    <xf numFmtId="0" fontId="10" fillId="0" borderId="25" xfId="0" applyFont="1" applyBorder="1" applyAlignment="1">
      <alignment vertical="center" wrapText="1"/>
    </xf>
    <xf numFmtId="0" fontId="10" fillId="0" borderId="0" xfId="0" applyFont="1" applyBorder="1" applyAlignment="1">
      <alignment vertical="center" shrinkToFit="1"/>
    </xf>
    <xf numFmtId="0" fontId="10" fillId="0" borderId="25" xfId="0" applyFont="1" applyBorder="1" applyAlignment="1">
      <alignment vertical="center" shrinkToFit="1"/>
    </xf>
    <xf numFmtId="0" fontId="10" fillId="0" borderId="17" xfId="0" applyFont="1" applyBorder="1" applyAlignment="1">
      <alignment vertical="center" shrinkToFit="1"/>
    </xf>
    <xf numFmtId="0" fontId="10" fillId="0" borderId="18" xfId="0" applyFont="1" applyBorder="1" applyAlignment="1">
      <alignment vertical="center" shrinkToFit="1"/>
    </xf>
    <xf numFmtId="0" fontId="9" fillId="0" borderId="47" xfId="0" applyFont="1" applyBorder="1" applyAlignment="1">
      <alignment horizontal="center" vertical="center"/>
    </xf>
    <xf numFmtId="0" fontId="9" fillId="0" borderId="41"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41" xfId="0" applyFont="1" applyBorder="1" applyAlignment="1">
      <alignment horizontal="lef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38" fontId="9" fillId="0" borderId="47" xfId="1" applyFont="1" applyBorder="1">
      <alignment vertical="center"/>
    </xf>
    <xf numFmtId="38" fontId="9" fillId="0" borderId="33" xfId="1" applyFont="1" applyBorder="1">
      <alignment vertical="center"/>
    </xf>
    <xf numFmtId="0" fontId="9" fillId="3" borderId="26" xfId="0" applyFont="1" applyFill="1" applyBorder="1" applyAlignment="1">
      <alignment horizontal="center" vertical="center" shrinkToFit="1"/>
    </xf>
    <xf numFmtId="0" fontId="9" fillId="3" borderId="17"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9" fillId="0" borderId="1" xfId="0" applyFont="1" applyBorder="1" applyAlignment="1" applyProtection="1">
      <alignment horizontal="center" vertical="center"/>
      <protection locked="0"/>
    </xf>
    <xf numFmtId="0" fontId="9" fillId="0" borderId="1" xfId="0" applyFont="1" applyBorder="1" applyProtection="1">
      <protection locked="0"/>
    </xf>
    <xf numFmtId="0" fontId="9" fillId="2" borderId="23"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49" fontId="10" fillId="0" borderId="7"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0" xfId="0" applyNumberFormat="1" applyFont="1" applyAlignment="1">
      <alignment horizontal="left" vertical="center" wrapText="1"/>
    </xf>
    <xf numFmtId="49" fontId="10" fillId="0" borderId="25" xfId="0" applyNumberFormat="1" applyFont="1" applyBorder="1" applyAlignment="1">
      <alignment horizontal="left" vertical="center" wrapText="1"/>
    </xf>
    <xf numFmtId="0" fontId="9" fillId="0" borderId="1" xfId="0" applyFont="1" applyBorder="1" applyAlignment="1">
      <alignment horizontal="center" vertical="center" wrapText="1"/>
    </xf>
    <xf numFmtId="0" fontId="9" fillId="0" borderId="23" xfId="0" applyFont="1" applyBorder="1" applyAlignment="1">
      <alignment vertical="center" textRotation="255"/>
    </xf>
    <xf numFmtId="0" fontId="9" fillId="0" borderId="24" xfId="0" applyFont="1" applyBorder="1" applyAlignment="1">
      <alignment vertical="center" textRotation="255"/>
    </xf>
    <xf numFmtId="0" fontId="9" fillId="0" borderId="26" xfId="0" applyFont="1" applyBorder="1" applyAlignment="1">
      <alignment vertical="center" textRotation="255"/>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2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4" xfId="0" applyFont="1" applyBorder="1" applyAlignment="1">
      <alignment horizontal="center" vertical="center" wrapText="1"/>
    </xf>
    <xf numFmtId="0" fontId="9" fillId="2" borderId="2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176" fontId="9" fillId="2" borderId="27" xfId="0" applyNumberFormat="1"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wrapText="1" shrinkToFit="1"/>
    </xf>
    <xf numFmtId="0" fontId="22" fillId="2" borderId="1" xfId="0" applyFont="1" applyFill="1" applyBorder="1" applyAlignment="1">
      <alignment horizontal="center" vertical="center" shrinkToFit="1"/>
    </xf>
    <xf numFmtId="176" fontId="9" fillId="2" borderId="23"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0" fontId="6" fillId="3" borderId="33" xfId="0" applyFont="1" applyFill="1" applyBorder="1" applyAlignment="1" applyProtection="1">
      <alignment horizontal="center" vertical="center" wrapText="1"/>
      <protection locked="0"/>
    </xf>
    <xf numFmtId="0" fontId="6" fillId="3" borderId="34" xfId="0" applyFont="1" applyFill="1" applyBorder="1" applyAlignment="1" applyProtection="1">
      <alignment horizontal="center" vertical="center" wrapText="1"/>
      <protection locked="0"/>
    </xf>
    <xf numFmtId="0" fontId="6" fillId="3" borderId="35"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22" fillId="2" borderId="9"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0" xfId="0" applyFont="1" applyFill="1" applyBorder="1" applyAlignment="1">
      <alignment horizontal="center" vertical="center" shrinkToFit="1"/>
    </xf>
    <xf numFmtId="176" fontId="9" fillId="2" borderId="9" xfId="0" applyNumberFormat="1" applyFont="1" applyFill="1" applyBorder="1" applyAlignment="1">
      <alignment horizontal="center" vertical="center"/>
    </xf>
    <xf numFmtId="176" fontId="9" fillId="2" borderId="12" xfId="0" applyNumberFormat="1" applyFont="1" applyFill="1" applyBorder="1" applyAlignment="1">
      <alignment horizontal="center" vertical="center"/>
    </xf>
    <xf numFmtId="176" fontId="9" fillId="2" borderId="10" xfId="0" applyNumberFormat="1" applyFont="1" applyFill="1" applyBorder="1" applyAlignment="1">
      <alignment horizontal="center" vertical="center"/>
    </xf>
    <xf numFmtId="38" fontId="9" fillId="3" borderId="1" xfId="1" applyFont="1" applyFill="1" applyBorder="1" applyAlignment="1">
      <alignment horizontal="center" vertical="center"/>
    </xf>
    <xf numFmtId="0" fontId="9" fillId="0" borderId="9" xfId="0" applyFont="1" applyBorder="1" applyAlignment="1">
      <alignment horizontal="left" vertical="center" wrapText="1"/>
    </xf>
    <xf numFmtId="0" fontId="9" fillId="0" borderId="12" xfId="0" applyFont="1" applyBorder="1" applyAlignment="1">
      <alignment horizontal="left" vertical="center" wrapText="1"/>
    </xf>
    <xf numFmtId="0" fontId="9" fillId="0" borderId="10" xfId="0" applyFont="1" applyBorder="1" applyAlignment="1">
      <alignment horizontal="left" vertical="center" wrapText="1"/>
    </xf>
    <xf numFmtId="0" fontId="9" fillId="0" borderId="9"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3" borderId="1"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178" fontId="7" fillId="2" borderId="12" xfId="0" applyNumberFormat="1" applyFont="1" applyFill="1" applyBorder="1" applyAlignment="1">
      <alignment horizontal="center" vertical="center"/>
    </xf>
    <xf numFmtId="178" fontId="7" fillId="2" borderId="10" xfId="0" applyNumberFormat="1" applyFont="1" applyFill="1" applyBorder="1" applyAlignment="1">
      <alignment horizontal="center" vertical="center"/>
    </xf>
    <xf numFmtId="178" fontId="7" fillId="2" borderId="31" xfId="0" applyNumberFormat="1" applyFont="1" applyFill="1" applyBorder="1" applyAlignment="1">
      <alignment horizontal="center" vertical="center"/>
    </xf>
    <xf numFmtId="0" fontId="7" fillId="2" borderId="9"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30" xfId="0" applyFont="1" applyFill="1" applyBorder="1" applyAlignment="1">
      <alignment horizontal="center" vertical="center"/>
    </xf>
    <xf numFmtId="178" fontId="7" fillId="2" borderId="32" xfId="0" applyNumberFormat="1" applyFont="1" applyFill="1" applyBorder="1" applyAlignment="1">
      <alignment horizontal="center" vertical="center"/>
    </xf>
    <xf numFmtId="178" fontId="7" fillId="2" borderId="30" xfId="0" applyNumberFormat="1" applyFont="1" applyFill="1" applyBorder="1" applyAlignment="1">
      <alignment horizontal="center" vertical="center" shrinkToFit="1"/>
    </xf>
    <xf numFmtId="178" fontId="7" fillId="2" borderId="31" xfId="0" applyNumberFormat="1" applyFont="1" applyFill="1" applyBorder="1" applyAlignment="1">
      <alignment horizontal="center" vertical="center" shrinkToFit="1"/>
    </xf>
    <xf numFmtId="178" fontId="7" fillId="2" borderId="52" xfId="0" applyNumberFormat="1" applyFont="1" applyFill="1" applyBorder="1" applyAlignment="1">
      <alignment horizontal="center" vertical="center"/>
    </xf>
    <xf numFmtId="178" fontId="7" fillId="2" borderId="8" xfId="0" applyNumberFormat="1" applyFont="1" applyFill="1" applyBorder="1" applyAlignment="1">
      <alignment horizontal="center" vertical="center"/>
    </xf>
    <xf numFmtId="0" fontId="10" fillId="0" borderId="0" xfId="0" applyFont="1" applyBorder="1" applyAlignment="1">
      <alignment vertical="center" wrapText="1" shrinkToFit="1"/>
    </xf>
    <xf numFmtId="0" fontId="10" fillId="0" borderId="25" xfId="0" applyFont="1" applyBorder="1" applyAlignment="1">
      <alignment vertical="center" wrapText="1" shrinkToFit="1"/>
    </xf>
    <xf numFmtId="0" fontId="10" fillId="0" borderId="17" xfId="0" applyFont="1" applyBorder="1" applyAlignment="1">
      <alignment vertical="center" wrapText="1" shrinkToFit="1"/>
    </xf>
    <xf numFmtId="0" fontId="10" fillId="0" borderId="18" xfId="0" applyFont="1" applyBorder="1" applyAlignment="1">
      <alignment vertical="center" wrapText="1" shrinkToFit="1"/>
    </xf>
    <xf numFmtId="177" fontId="19" fillId="2" borderId="31" xfId="0" applyNumberFormat="1" applyFont="1" applyFill="1" applyBorder="1" applyAlignment="1">
      <alignment horizontal="center" vertical="center"/>
    </xf>
    <xf numFmtId="177" fontId="19" fillId="2" borderId="12" xfId="0" applyNumberFormat="1" applyFont="1" applyFill="1" applyBorder="1" applyAlignment="1">
      <alignment horizontal="center" vertical="center"/>
    </xf>
    <xf numFmtId="177" fontId="19" fillId="2" borderId="10" xfId="0" applyNumberFormat="1" applyFont="1" applyFill="1" applyBorder="1" applyAlignment="1">
      <alignment horizontal="center" vertical="center"/>
    </xf>
    <xf numFmtId="0" fontId="7" fillId="4" borderId="37" xfId="0" applyFont="1" applyFill="1" applyBorder="1" applyAlignment="1">
      <alignment horizontal="center" vertical="center" textRotation="255" shrinkToFit="1"/>
    </xf>
    <xf numFmtId="178" fontId="7" fillId="2" borderId="50" xfId="0" applyNumberFormat="1" applyFont="1" applyFill="1" applyBorder="1" applyAlignment="1">
      <alignment horizontal="center" vertical="center"/>
    </xf>
    <xf numFmtId="178" fontId="7" fillId="2" borderId="49" xfId="0" applyNumberFormat="1" applyFont="1" applyFill="1" applyBorder="1" applyAlignment="1">
      <alignment horizontal="center" vertical="center" shrinkToFit="1"/>
    </xf>
    <xf numFmtId="178" fontId="7" fillId="2" borderId="52" xfId="0" applyNumberFormat="1" applyFont="1" applyFill="1" applyBorder="1" applyAlignment="1">
      <alignment horizontal="center" vertical="center" shrinkToFit="1"/>
    </xf>
    <xf numFmtId="0" fontId="9" fillId="4" borderId="1" xfId="0" applyFont="1" applyFill="1" applyBorder="1" applyAlignment="1">
      <alignment horizontal="center" vertical="center"/>
    </xf>
    <xf numFmtId="0" fontId="7" fillId="4" borderId="9" xfId="0" applyFont="1" applyFill="1" applyBorder="1" applyAlignment="1">
      <alignment vertical="center"/>
    </xf>
    <xf numFmtId="0" fontId="7" fillId="4" borderId="30" xfId="0" applyFont="1" applyFill="1" applyBorder="1" applyAlignment="1">
      <alignment vertical="center"/>
    </xf>
    <xf numFmtId="0" fontId="9" fillId="0" borderId="12" xfId="0" applyFont="1" applyBorder="1" applyAlignment="1" applyProtection="1">
      <alignment vertical="center"/>
      <protection locked="0"/>
    </xf>
    <xf numFmtId="0" fontId="7" fillId="4" borderId="9"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30" xfId="0" applyFont="1" applyFill="1" applyBorder="1" applyAlignment="1">
      <alignment horizontal="center" vertical="center"/>
    </xf>
    <xf numFmtId="0" fontId="9" fillId="0" borderId="31" xfId="0" applyFont="1" applyBorder="1" applyAlignment="1" applyProtection="1">
      <alignment horizontal="right" vertical="center"/>
      <protection locked="0"/>
    </xf>
    <xf numFmtId="0" fontId="9" fillId="0" borderId="12" xfId="0" applyFont="1" applyBorder="1" applyAlignment="1" applyProtection="1">
      <alignment horizontal="right" vertical="center"/>
      <protection locked="0"/>
    </xf>
    <xf numFmtId="0" fontId="9" fillId="0" borderId="12"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36"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4" xfId="0" applyFont="1" applyBorder="1" applyAlignment="1">
      <alignment horizontal="left" vertical="center"/>
    </xf>
    <xf numFmtId="0" fontId="9" fillId="0" borderId="14" xfId="0" applyFont="1" applyBorder="1" applyAlignment="1">
      <alignment horizontal="center" vertical="center"/>
    </xf>
    <xf numFmtId="0" fontId="9" fillId="0" borderId="14" xfId="0" applyFont="1" applyBorder="1" applyAlignment="1" applyProtection="1">
      <alignment horizontal="center" vertical="center"/>
      <protection locked="0"/>
    </xf>
    <xf numFmtId="0" fontId="9" fillId="0" borderId="31"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7" fillId="4" borderId="9" xfId="0" applyFont="1" applyFill="1" applyBorder="1" applyAlignment="1">
      <alignment horizontal="center" vertical="center" shrinkToFit="1"/>
    </xf>
    <xf numFmtId="0" fontId="7" fillId="4" borderId="12" xfId="0" applyFont="1" applyFill="1" applyBorder="1" applyAlignment="1">
      <alignment horizontal="center" vertical="center" shrinkToFit="1"/>
    </xf>
    <xf numFmtId="0" fontId="7" fillId="4" borderId="30" xfId="0" applyFont="1" applyFill="1" applyBorder="1" applyAlignment="1">
      <alignment horizontal="center" vertical="center" shrinkToFit="1"/>
    </xf>
    <xf numFmtId="0" fontId="9" fillId="0" borderId="31" xfId="0" applyFont="1" applyBorder="1" applyAlignment="1" applyProtection="1">
      <alignment horizontal="center" vertical="center"/>
      <protection locked="0"/>
    </xf>
    <xf numFmtId="0" fontId="9" fillId="0" borderId="38" xfId="0" applyFont="1" applyBorder="1" applyAlignment="1" applyProtection="1">
      <alignment vertical="center"/>
      <protection locked="0"/>
    </xf>
    <xf numFmtId="0" fontId="9" fillId="0" borderId="53" xfId="0" applyFont="1" applyBorder="1" applyAlignment="1" applyProtection="1">
      <alignment vertical="center"/>
      <protection locked="0"/>
    </xf>
    <xf numFmtId="0" fontId="9" fillId="0" borderId="53" xfId="0" applyFont="1" applyBorder="1" applyAlignment="1">
      <alignment horizontal="left" vertical="center"/>
    </xf>
    <xf numFmtId="0" fontId="9" fillId="0" borderId="53" xfId="0" applyFont="1" applyBorder="1" applyAlignment="1">
      <alignment horizontal="center" vertical="center"/>
    </xf>
    <xf numFmtId="0" fontId="9" fillId="6" borderId="46" xfId="0" applyFont="1" applyFill="1" applyBorder="1" applyAlignment="1" applyProtection="1">
      <alignment vertical="center"/>
      <protection locked="0"/>
    </xf>
    <xf numFmtId="0" fontId="9" fillId="6" borderId="44" xfId="0" applyFont="1" applyFill="1" applyBorder="1" applyAlignment="1" applyProtection="1">
      <alignment vertical="center"/>
      <protection locked="0"/>
    </xf>
    <xf numFmtId="0" fontId="9" fillId="0" borderId="44" xfId="0" applyFont="1" applyBorder="1" applyAlignment="1">
      <alignment horizontal="left" vertical="center"/>
    </xf>
    <xf numFmtId="0" fontId="9" fillId="0" borderId="44" xfId="0" applyFont="1" applyBorder="1" applyAlignment="1">
      <alignment horizontal="center" vertical="center"/>
    </xf>
    <xf numFmtId="0" fontId="9" fillId="0" borderId="53" xfId="0" applyFont="1"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2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0" borderId="1" xfId="0" applyFont="1" applyBorder="1" applyAlignment="1">
      <alignment horizontal="center" vertical="center"/>
    </xf>
    <xf numFmtId="0" fontId="7" fillId="3" borderId="47" xfId="0" applyFont="1" applyFill="1" applyBorder="1" applyAlignment="1">
      <alignment horizontal="center" vertical="center"/>
    </xf>
    <xf numFmtId="0" fontId="7" fillId="3" borderId="1" xfId="0" applyFont="1" applyFill="1" applyBorder="1" applyAlignment="1">
      <alignment horizontal="center" vertical="center"/>
    </xf>
    <xf numFmtId="0" fontId="9" fillId="0" borderId="41" xfId="0" applyFont="1" applyBorder="1"/>
    <xf numFmtId="0" fontId="9" fillId="0" borderId="42" xfId="0" applyFont="1" applyBorder="1"/>
    <xf numFmtId="0" fontId="9" fillId="0" borderId="43" xfId="0" applyFont="1" applyBorder="1"/>
    <xf numFmtId="176" fontId="9" fillId="2" borderId="4" xfId="0" applyNumberFormat="1" applyFont="1" applyFill="1" applyBorder="1" applyAlignment="1">
      <alignment horizontal="center" vertical="center"/>
    </xf>
    <xf numFmtId="0" fontId="9" fillId="0" borderId="9" xfId="0" applyFont="1" applyBorder="1"/>
    <xf numFmtId="0" fontId="9" fillId="0" borderId="12" xfId="0" applyFont="1" applyBorder="1"/>
    <xf numFmtId="0" fontId="9" fillId="0" borderId="10" xfId="0" applyFont="1" applyBorder="1"/>
    <xf numFmtId="0" fontId="7" fillId="4" borderId="4" xfId="0" applyFont="1" applyFill="1" applyBorder="1" applyAlignment="1">
      <alignment horizontal="center" vertical="center" textRotation="255" shrinkToFit="1"/>
    </xf>
    <xf numFmtId="0" fontId="7" fillId="4" borderId="3" xfId="0" applyFont="1" applyFill="1" applyBorder="1" applyAlignment="1">
      <alignment horizontal="center" vertical="center" textRotation="255" shrinkToFit="1"/>
    </xf>
    <xf numFmtId="177" fontId="7" fillId="2" borderId="31" xfId="0" applyNumberFormat="1" applyFont="1" applyFill="1" applyBorder="1" applyAlignment="1">
      <alignment horizontal="center" vertical="center"/>
    </xf>
    <xf numFmtId="177" fontId="7" fillId="2" borderId="10" xfId="0" applyNumberFormat="1" applyFont="1" applyFill="1" applyBorder="1" applyAlignment="1">
      <alignment horizontal="center" vertical="center"/>
    </xf>
    <xf numFmtId="178" fontId="7" fillId="2" borderId="12" xfId="0" applyNumberFormat="1" applyFont="1" applyFill="1" applyBorder="1" applyAlignment="1">
      <alignment horizontal="center" vertical="center" shrinkToFit="1"/>
    </xf>
    <xf numFmtId="176" fontId="9" fillId="2" borderId="1" xfId="0" applyNumberFormat="1" applyFont="1" applyFill="1" applyBorder="1" applyAlignment="1">
      <alignment horizontal="center" vertical="center"/>
    </xf>
    <xf numFmtId="0" fontId="10" fillId="0" borderId="0" xfId="0" applyFont="1" applyAlignment="1">
      <alignment vertical="center" wrapText="1"/>
    </xf>
    <xf numFmtId="0" fontId="10" fillId="0" borderId="0" xfId="0" applyFont="1" applyAlignment="1">
      <alignment vertical="center" shrinkToFit="1"/>
    </xf>
    <xf numFmtId="0" fontId="10" fillId="0" borderId="0" xfId="0" applyFont="1" applyAlignment="1">
      <alignment vertical="center" wrapText="1" shrinkToFit="1"/>
    </xf>
    <xf numFmtId="0" fontId="6" fillId="8" borderId="17" xfId="0" applyFont="1" applyFill="1" applyBorder="1" applyAlignment="1" applyProtection="1">
      <alignment horizontal="center" vertical="center"/>
      <protection locked="0"/>
    </xf>
    <xf numFmtId="0" fontId="9" fillId="0" borderId="58" xfId="0" applyFont="1" applyBorder="1" applyAlignment="1" applyProtection="1">
      <alignment horizontal="right" vertical="center"/>
      <protection locked="0"/>
    </xf>
    <xf numFmtId="0" fontId="9" fillId="0" borderId="17" xfId="0" applyFont="1" applyBorder="1" applyAlignment="1" applyProtection="1">
      <alignment horizontal="right" vertical="center"/>
      <protection locked="0"/>
    </xf>
    <xf numFmtId="0" fontId="9" fillId="0" borderId="17" xfId="0" applyFont="1" applyBorder="1" applyAlignment="1" applyProtection="1">
      <alignment horizontal="center" vertical="center"/>
      <protection locked="0"/>
    </xf>
    <xf numFmtId="0" fontId="9" fillId="6" borderId="46" xfId="0" applyFont="1" applyFill="1" applyBorder="1" applyAlignment="1" applyProtection="1">
      <alignment vertical="center" shrinkToFit="1"/>
      <protection locked="0"/>
    </xf>
    <xf numFmtId="0" fontId="9" fillId="6" borderId="44" xfId="0" applyFont="1" applyFill="1" applyBorder="1" applyAlignment="1" applyProtection="1">
      <alignment vertical="center" shrinkToFit="1"/>
      <protection locked="0"/>
    </xf>
    <xf numFmtId="0" fontId="9" fillId="0" borderId="0" xfId="0" applyFont="1" applyAlignment="1">
      <alignment horizontal="right" vertical="center" shrinkToFit="1"/>
    </xf>
    <xf numFmtId="49" fontId="5" fillId="2" borderId="19"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19" xfId="0" applyNumberFormat="1" applyFont="1" applyFill="1" applyBorder="1" applyAlignment="1">
      <alignment horizontal="left" vertical="center" wrapText="1"/>
    </xf>
    <xf numFmtId="0" fontId="8" fillId="0" borderId="0" xfId="3" applyFont="1" applyAlignment="1">
      <alignment horizontal="center" vertical="center"/>
    </xf>
    <xf numFmtId="0" fontId="20" fillId="0" borderId="17" xfId="3" applyFont="1" applyBorder="1" applyAlignment="1">
      <alignment vertical="center"/>
    </xf>
    <xf numFmtId="38" fontId="6" fillId="0" borderId="0" xfId="4" applyFont="1" applyBorder="1" applyAlignment="1">
      <alignment horizontal="distributed" vertical="center"/>
    </xf>
    <xf numFmtId="0" fontId="6" fillId="0" borderId="0" xfId="3" applyFont="1" applyAlignment="1">
      <alignment vertical="center"/>
    </xf>
    <xf numFmtId="5" fontId="13" fillId="0" borderId="0" xfId="3" applyNumberFormat="1" applyFont="1" applyAlignment="1">
      <alignment vertical="center"/>
    </xf>
    <xf numFmtId="6" fontId="13" fillId="0" borderId="0" xfId="3" applyNumberFormat="1" applyFont="1" applyAlignment="1">
      <alignment vertical="center"/>
    </xf>
    <xf numFmtId="0" fontId="13" fillId="0" borderId="0" xfId="3" applyFont="1" applyAlignment="1">
      <alignment vertical="center"/>
    </xf>
    <xf numFmtId="49" fontId="6" fillId="0" borderId="0" xfId="0" applyNumberFormat="1" applyFont="1" applyAlignment="1">
      <alignment horizontal="left" vertical="top" wrapText="1"/>
    </xf>
  </cellXfs>
  <cellStyles count="7">
    <cellStyle name="桁区切り" xfId="1" builtinId="6"/>
    <cellStyle name="桁区切り 2" xfId="4" xr:uid="{00000000-0005-0000-0000-000001000000}"/>
    <cellStyle name="標準" xfId="0" builtinId="0"/>
    <cellStyle name="標準 2" xfId="2" xr:uid="{00000000-0005-0000-0000-000003000000}"/>
    <cellStyle name="標準 2 2" xfId="6" xr:uid="{00000000-0005-0000-0000-000004000000}"/>
    <cellStyle name="標準 3" xfId="3" xr:uid="{00000000-0005-0000-0000-000005000000}"/>
    <cellStyle name="標準 4" xfId="5"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11</xdr:col>
      <xdr:colOff>346494</xdr:colOff>
      <xdr:row>29</xdr:row>
      <xdr:rowOff>38100</xdr:rowOff>
    </xdr:from>
    <xdr:to>
      <xdr:col>11</xdr:col>
      <xdr:colOff>529829</xdr:colOff>
      <xdr:row>29</xdr:row>
      <xdr:rowOff>217242</xdr:rowOff>
    </xdr:to>
    <xdr:sp macro="" textlink="">
      <xdr:nvSpPr>
        <xdr:cNvPr id="2" name="円/楕円 2">
          <a:extLst>
            <a:ext uri="{FF2B5EF4-FFF2-40B4-BE49-F238E27FC236}">
              <a16:creationId xmlns:a16="http://schemas.microsoft.com/office/drawing/2014/main" id="{C103DA3E-D2D8-4C42-9CFC-213E55AA083C}"/>
            </a:ext>
          </a:extLst>
        </xdr:cNvPr>
        <xdr:cNvSpPr/>
      </xdr:nvSpPr>
      <xdr:spPr bwMode="auto">
        <a:xfrm>
          <a:off x="6566319" y="523875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346494</xdr:colOff>
      <xdr:row>16</xdr:row>
      <xdr:rowOff>38100</xdr:rowOff>
    </xdr:from>
    <xdr:to>
      <xdr:col>11</xdr:col>
      <xdr:colOff>529829</xdr:colOff>
      <xdr:row>16</xdr:row>
      <xdr:rowOff>217242</xdr:rowOff>
    </xdr:to>
    <xdr:sp macro="" textlink="">
      <xdr:nvSpPr>
        <xdr:cNvPr id="3" name="円/楕円 2">
          <a:extLst>
            <a:ext uri="{FF2B5EF4-FFF2-40B4-BE49-F238E27FC236}">
              <a16:creationId xmlns:a16="http://schemas.microsoft.com/office/drawing/2014/main" id="{8E552D10-E14C-457B-8A96-B80A69ED3BFF}"/>
            </a:ext>
          </a:extLst>
        </xdr:cNvPr>
        <xdr:cNvSpPr/>
      </xdr:nvSpPr>
      <xdr:spPr bwMode="auto">
        <a:xfrm>
          <a:off x="6566319" y="523875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11</xdr:col>
      <xdr:colOff>346494</xdr:colOff>
      <xdr:row>16</xdr:row>
      <xdr:rowOff>38100</xdr:rowOff>
    </xdr:from>
    <xdr:to>
      <xdr:col>11</xdr:col>
      <xdr:colOff>529829</xdr:colOff>
      <xdr:row>16</xdr:row>
      <xdr:rowOff>217242</xdr:rowOff>
    </xdr:to>
    <xdr:sp macro="" textlink="">
      <xdr:nvSpPr>
        <xdr:cNvPr id="4" name="円/楕円 2">
          <a:extLst>
            <a:ext uri="{FF2B5EF4-FFF2-40B4-BE49-F238E27FC236}">
              <a16:creationId xmlns:a16="http://schemas.microsoft.com/office/drawing/2014/main" id="{AD1BF780-630C-4321-8BFB-D92CB77653FB}"/>
            </a:ext>
          </a:extLst>
        </xdr:cNvPr>
        <xdr:cNvSpPr/>
      </xdr:nvSpPr>
      <xdr:spPr bwMode="auto">
        <a:xfrm>
          <a:off x="6566319" y="523875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346494</xdr:colOff>
      <xdr:row>17</xdr:row>
      <xdr:rowOff>38100</xdr:rowOff>
    </xdr:from>
    <xdr:to>
      <xdr:col>11</xdr:col>
      <xdr:colOff>529829</xdr:colOff>
      <xdr:row>17</xdr:row>
      <xdr:rowOff>217242</xdr:rowOff>
    </xdr:to>
    <xdr:sp macro="" textlink="">
      <xdr:nvSpPr>
        <xdr:cNvPr id="2" name="円/楕円 2">
          <a:extLst>
            <a:ext uri="{FF2B5EF4-FFF2-40B4-BE49-F238E27FC236}">
              <a16:creationId xmlns:a16="http://schemas.microsoft.com/office/drawing/2014/main" id="{4DB12F78-B894-4CD8-AC62-70F2C9F9C4AC}"/>
            </a:ext>
          </a:extLst>
        </xdr:cNvPr>
        <xdr:cNvSpPr/>
      </xdr:nvSpPr>
      <xdr:spPr bwMode="auto">
        <a:xfrm>
          <a:off x="6566319" y="400050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11</xdr:col>
      <xdr:colOff>346494</xdr:colOff>
      <xdr:row>17</xdr:row>
      <xdr:rowOff>38100</xdr:rowOff>
    </xdr:from>
    <xdr:to>
      <xdr:col>11</xdr:col>
      <xdr:colOff>529829</xdr:colOff>
      <xdr:row>17</xdr:row>
      <xdr:rowOff>217242</xdr:rowOff>
    </xdr:to>
    <xdr:sp macro="" textlink="">
      <xdr:nvSpPr>
        <xdr:cNvPr id="3" name="円/楕円 2">
          <a:extLst>
            <a:ext uri="{FF2B5EF4-FFF2-40B4-BE49-F238E27FC236}">
              <a16:creationId xmlns:a16="http://schemas.microsoft.com/office/drawing/2014/main" id="{8AD2A4EE-8D18-4809-90BA-F72C553781AA}"/>
            </a:ext>
          </a:extLst>
        </xdr:cNvPr>
        <xdr:cNvSpPr/>
      </xdr:nvSpPr>
      <xdr:spPr bwMode="auto">
        <a:xfrm>
          <a:off x="6566319" y="400050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11</xdr:col>
      <xdr:colOff>346494</xdr:colOff>
      <xdr:row>22</xdr:row>
      <xdr:rowOff>38100</xdr:rowOff>
    </xdr:from>
    <xdr:to>
      <xdr:col>11</xdr:col>
      <xdr:colOff>529829</xdr:colOff>
      <xdr:row>22</xdr:row>
      <xdr:rowOff>217242</xdr:rowOff>
    </xdr:to>
    <xdr:sp macro="" textlink="">
      <xdr:nvSpPr>
        <xdr:cNvPr id="8" name="円/楕円 2">
          <a:extLst>
            <a:ext uri="{FF2B5EF4-FFF2-40B4-BE49-F238E27FC236}">
              <a16:creationId xmlns:a16="http://schemas.microsoft.com/office/drawing/2014/main" id="{0A5667C4-6A9E-4277-B744-136EEBD1F737}"/>
            </a:ext>
          </a:extLst>
        </xdr:cNvPr>
        <xdr:cNvSpPr/>
      </xdr:nvSpPr>
      <xdr:spPr bwMode="auto">
        <a:xfrm>
          <a:off x="6566319" y="474345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11</xdr:col>
      <xdr:colOff>346494</xdr:colOff>
      <xdr:row>22</xdr:row>
      <xdr:rowOff>38100</xdr:rowOff>
    </xdr:from>
    <xdr:to>
      <xdr:col>11</xdr:col>
      <xdr:colOff>529829</xdr:colOff>
      <xdr:row>22</xdr:row>
      <xdr:rowOff>217242</xdr:rowOff>
    </xdr:to>
    <xdr:sp macro="" textlink="">
      <xdr:nvSpPr>
        <xdr:cNvPr id="9" name="円/楕円 2">
          <a:extLst>
            <a:ext uri="{FF2B5EF4-FFF2-40B4-BE49-F238E27FC236}">
              <a16:creationId xmlns:a16="http://schemas.microsoft.com/office/drawing/2014/main" id="{8658ADEE-7BEA-4D7B-BDBC-4087D947EEB7}"/>
            </a:ext>
          </a:extLst>
        </xdr:cNvPr>
        <xdr:cNvSpPr/>
      </xdr:nvSpPr>
      <xdr:spPr bwMode="auto">
        <a:xfrm>
          <a:off x="6566319" y="474345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11</xdr:col>
      <xdr:colOff>346494</xdr:colOff>
      <xdr:row>27</xdr:row>
      <xdr:rowOff>38100</xdr:rowOff>
    </xdr:from>
    <xdr:to>
      <xdr:col>11</xdr:col>
      <xdr:colOff>529829</xdr:colOff>
      <xdr:row>27</xdr:row>
      <xdr:rowOff>217242</xdr:rowOff>
    </xdr:to>
    <xdr:sp macro="" textlink="">
      <xdr:nvSpPr>
        <xdr:cNvPr id="10" name="円/楕円 2">
          <a:extLst>
            <a:ext uri="{FF2B5EF4-FFF2-40B4-BE49-F238E27FC236}">
              <a16:creationId xmlns:a16="http://schemas.microsoft.com/office/drawing/2014/main" id="{CE296C3D-18FF-426E-A830-FE7ED80E40B5}"/>
            </a:ext>
          </a:extLst>
        </xdr:cNvPr>
        <xdr:cNvSpPr/>
      </xdr:nvSpPr>
      <xdr:spPr bwMode="auto">
        <a:xfrm>
          <a:off x="6566319" y="474345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11</xdr:col>
      <xdr:colOff>346494</xdr:colOff>
      <xdr:row>27</xdr:row>
      <xdr:rowOff>38100</xdr:rowOff>
    </xdr:from>
    <xdr:to>
      <xdr:col>11</xdr:col>
      <xdr:colOff>529829</xdr:colOff>
      <xdr:row>27</xdr:row>
      <xdr:rowOff>217242</xdr:rowOff>
    </xdr:to>
    <xdr:sp macro="" textlink="">
      <xdr:nvSpPr>
        <xdr:cNvPr id="11" name="円/楕円 2">
          <a:extLst>
            <a:ext uri="{FF2B5EF4-FFF2-40B4-BE49-F238E27FC236}">
              <a16:creationId xmlns:a16="http://schemas.microsoft.com/office/drawing/2014/main" id="{ACE9AA88-EB2B-4761-AB70-84A7D34AC5BC}"/>
            </a:ext>
          </a:extLst>
        </xdr:cNvPr>
        <xdr:cNvSpPr/>
      </xdr:nvSpPr>
      <xdr:spPr bwMode="auto">
        <a:xfrm>
          <a:off x="6566319" y="474345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346494</xdr:colOff>
      <xdr:row>16</xdr:row>
      <xdr:rowOff>38100</xdr:rowOff>
    </xdr:from>
    <xdr:to>
      <xdr:col>11</xdr:col>
      <xdr:colOff>529829</xdr:colOff>
      <xdr:row>16</xdr:row>
      <xdr:rowOff>217242</xdr:rowOff>
    </xdr:to>
    <xdr:sp macro="" textlink="">
      <xdr:nvSpPr>
        <xdr:cNvPr id="2" name="円/楕円 2">
          <a:extLst>
            <a:ext uri="{FF2B5EF4-FFF2-40B4-BE49-F238E27FC236}">
              <a16:creationId xmlns:a16="http://schemas.microsoft.com/office/drawing/2014/main" id="{5B2BB591-3008-48FE-9C09-87AB8E507EEF}"/>
            </a:ext>
          </a:extLst>
        </xdr:cNvPr>
        <xdr:cNvSpPr/>
      </xdr:nvSpPr>
      <xdr:spPr bwMode="auto">
        <a:xfrm>
          <a:off x="6566319" y="400050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11</xdr:col>
      <xdr:colOff>346494</xdr:colOff>
      <xdr:row>16</xdr:row>
      <xdr:rowOff>38100</xdr:rowOff>
    </xdr:from>
    <xdr:to>
      <xdr:col>11</xdr:col>
      <xdr:colOff>529829</xdr:colOff>
      <xdr:row>16</xdr:row>
      <xdr:rowOff>217242</xdr:rowOff>
    </xdr:to>
    <xdr:sp macro="" textlink="">
      <xdr:nvSpPr>
        <xdr:cNvPr id="3" name="円/楕円 2">
          <a:extLst>
            <a:ext uri="{FF2B5EF4-FFF2-40B4-BE49-F238E27FC236}">
              <a16:creationId xmlns:a16="http://schemas.microsoft.com/office/drawing/2014/main" id="{21465C09-136F-4AC6-802E-A01D37F80BC8}"/>
            </a:ext>
          </a:extLst>
        </xdr:cNvPr>
        <xdr:cNvSpPr/>
      </xdr:nvSpPr>
      <xdr:spPr bwMode="auto">
        <a:xfrm>
          <a:off x="6566319" y="400050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26514</xdr:colOff>
      <xdr:row>11</xdr:row>
      <xdr:rowOff>60614</xdr:rowOff>
    </xdr:from>
    <xdr:to>
      <xdr:col>33</xdr:col>
      <xdr:colOff>169602</xdr:colOff>
      <xdr:row>11</xdr:row>
      <xdr:rowOff>190500</xdr:rowOff>
    </xdr:to>
    <xdr:sp macro="" textlink="">
      <xdr:nvSpPr>
        <xdr:cNvPr id="2" name="円/楕円 2">
          <a:extLst>
            <a:ext uri="{FF2B5EF4-FFF2-40B4-BE49-F238E27FC236}">
              <a16:creationId xmlns:a16="http://schemas.microsoft.com/office/drawing/2014/main" id="{1943478D-44A3-4A00-88B0-49E9FCB57D28}"/>
            </a:ext>
          </a:extLst>
        </xdr:cNvPr>
        <xdr:cNvSpPr/>
      </xdr:nvSpPr>
      <xdr:spPr bwMode="auto">
        <a:xfrm>
          <a:off x="6627339" y="3032414"/>
          <a:ext cx="143088" cy="12988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900"/>
            <a:t>印</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173700</xdr:colOff>
      <xdr:row>16</xdr:row>
      <xdr:rowOff>70050</xdr:rowOff>
    </xdr:from>
    <xdr:ext cx="5121915" cy="825867"/>
    <xdr:sp macro="" textlink="">
      <xdr:nvSpPr>
        <xdr:cNvPr id="2" name="テキスト ボックス 1">
          <a:extLst>
            <a:ext uri="{FF2B5EF4-FFF2-40B4-BE49-F238E27FC236}">
              <a16:creationId xmlns:a16="http://schemas.microsoft.com/office/drawing/2014/main" id="{51C9210D-ED8B-4F6E-873A-7FC56FC6D7AC}"/>
            </a:ext>
          </a:extLst>
        </xdr:cNvPr>
        <xdr:cNvSpPr txBox="1"/>
      </xdr:nvSpPr>
      <xdr:spPr>
        <a:xfrm>
          <a:off x="2492830" y="3913180"/>
          <a:ext cx="5121915" cy="825867"/>
        </a:xfrm>
        <a:prstGeom prst="rect">
          <a:avLst/>
        </a:prstGeom>
        <a:solidFill>
          <a:sysClr val="window" lastClr="FFFFFF"/>
        </a:solidFill>
        <a:ln w="9525" cmpd="sng">
          <a:solidFill>
            <a:srgbClr val="FF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任意書式を使用することも可能ですが、本様式の項目は網羅してください。</a:t>
          </a:r>
          <a:endParaRPr kumimoji="1" lang="en-US"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単価が異なる技師の直接人件費については行を分けてください。</a:t>
          </a:r>
          <a:endParaRPr kumimoji="1" lang="en-US"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項目が不足する場合は追記を、不要な場合は削除してください。</a:t>
          </a:r>
          <a:endParaRPr kumimoji="1" lang="en-US"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内訳書の行が足りない場合は、複数枚にまたがっても構いません。</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11</xdr:col>
      <xdr:colOff>346494</xdr:colOff>
      <xdr:row>12</xdr:row>
      <xdr:rowOff>38100</xdr:rowOff>
    </xdr:from>
    <xdr:to>
      <xdr:col>11</xdr:col>
      <xdr:colOff>529829</xdr:colOff>
      <xdr:row>12</xdr:row>
      <xdr:rowOff>217242</xdr:rowOff>
    </xdr:to>
    <xdr:sp macro="" textlink="">
      <xdr:nvSpPr>
        <xdr:cNvPr id="2" name="円/楕円 2">
          <a:extLst>
            <a:ext uri="{FF2B5EF4-FFF2-40B4-BE49-F238E27FC236}">
              <a16:creationId xmlns:a16="http://schemas.microsoft.com/office/drawing/2014/main" id="{088D22EB-B3F5-441D-9912-E2CB884D7364}"/>
            </a:ext>
          </a:extLst>
        </xdr:cNvPr>
        <xdr:cNvSpPr/>
      </xdr:nvSpPr>
      <xdr:spPr bwMode="auto">
        <a:xfrm>
          <a:off x="6566319" y="400050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11</xdr:col>
      <xdr:colOff>346494</xdr:colOff>
      <xdr:row>12</xdr:row>
      <xdr:rowOff>38100</xdr:rowOff>
    </xdr:from>
    <xdr:to>
      <xdr:col>11</xdr:col>
      <xdr:colOff>529829</xdr:colOff>
      <xdr:row>12</xdr:row>
      <xdr:rowOff>217242</xdr:rowOff>
    </xdr:to>
    <xdr:sp macro="" textlink="">
      <xdr:nvSpPr>
        <xdr:cNvPr id="3" name="円/楕円 2">
          <a:extLst>
            <a:ext uri="{FF2B5EF4-FFF2-40B4-BE49-F238E27FC236}">
              <a16:creationId xmlns:a16="http://schemas.microsoft.com/office/drawing/2014/main" id="{9488E6A6-88D0-4D6F-ACB7-CF07678ABBD3}"/>
            </a:ext>
          </a:extLst>
        </xdr:cNvPr>
        <xdr:cNvSpPr/>
      </xdr:nvSpPr>
      <xdr:spPr bwMode="auto">
        <a:xfrm>
          <a:off x="6566319" y="400050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0"/>
  <sheetViews>
    <sheetView showGridLines="0" view="pageBreakPreview" zoomScaleNormal="100" zoomScaleSheetLayoutView="100" workbookViewId="0">
      <selection activeCell="A2" sqref="A2:D2"/>
    </sheetView>
  </sheetViews>
  <sheetFormatPr defaultColWidth="13" defaultRowHeight="30" customHeight="1" x14ac:dyDescent="0.15"/>
  <cols>
    <col min="1" max="1" width="12.625" style="14" customWidth="1"/>
    <col min="2" max="2" width="40.625" style="14" customWidth="1"/>
    <col min="3" max="4" width="15.625" style="14" customWidth="1"/>
    <col min="5" max="5" width="13" style="14" customWidth="1"/>
    <col min="6" max="16384" width="13" style="14"/>
  </cols>
  <sheetData>
    <row r="1" spans="1:4" ht="10.15" customHeight="1" x14ac:dyDescent="0.15"/>
    <row r="2" spans="1:4" ht="30" customHeight="1" x14ac:dyDescent="0.15">
      <c r="A2" s="210" t="s">
        <v>425</v>
      </c>
      <c r="B2" s="210"/>
      <c r="C2" s="210"/>
      <c r="D2" s="210"/>
    </row>
    <row r="3" spans="1:4" ht="10.15" customHeight="1" x14ac:dyDescent="0.15">
      <c r="A3" s="168"/>
      <c r="B3" s="168"/>
      <c r="C3" s="168"/>
      <c r="D3" s="168"/>
    </row>
    <row r="4" spans="1:4" ht="30" customHeight="1" x14ac:dyDescent="0.15">
      <c r="A4" s="183" t="s">
        <v>63</v>
      </c>
      <c r="B4" s="183" t="s">
        <v>64</v>
      </c>
      <c r="C4" s="183" t="s">
        <v>157</v>
      </c>
      <c r="D4" s="183" t="s">
        <v>65</v>
      </c>
    </row>
    <row r="5" spans="1:4" ht="30" customHeight="1" x14ac:dyDescent="0.15">
      <c r="A5" s="31" t="s">
        <v>214</v>
      </c>
      <c r="B5" s="31" t="s">
        <v>66</v>
      </c>
      <c r="C5" s="30" t="s">
        <v>155</v>
      </c>
      <c r="D5" s="184" t="s">
        <v>212</v>
      </c>
    </row>
    <row r="6" spans="1:4" ht="30" customHeight="1" x14ac:dyDescent="0.15">
      <c r="A6" s="31" t="s">
        <v>215</v>
      </c>
      <c r="B6" s="31" t="s">
        <v>61</v>
      </c>
      <c r="C6" s="185">
        <v>43978</v>
      </c>
      <c r="D6" s="184" t="s">
        <v>229</v>
      </c>
    </row>
    <row r="7" spans="1:4" ht="30" customHeight="1" x14ac:dyDescent="0.15">
      <c r="A7" s="186" t="s">
        <v>216</v>
      </c>
      <c r="B7" s="31" t="s">
        <v>67</v>
      </c>
      <c r="C7" s="185">
        <v>43984</v>
      </c>
      <c r="D7" s="187" t="s">
        <v>213</v>
      </c>
    </row>
    <row r="8" spans="1:4" ht="30" customHeight="1" x14ac:dyDescent="0.15">
      <c r="A8" s="31" t="s">
        <v>218</v>
      </c>
      <c r="B8" s="31" t="s">
        <v>62</v>
      </c>
      <c r="C8" s="207">
        <v>44005</v>
      </c>
      <c r="D8" s="213" t="s">
        <v>230</v>
      </c>
    </row>
    <row r="9" spans="1:4" ht="30" customHeight="1" x14ac:dyDescent="0.15">
      <c r="A9" s="31" t="s">
        <v>217</v>
      </c>
      <c r="B9" s="31" t="s">
        <v>68</v>
      </c>
      <c r="C9" s="208"/>
      <c r="D9" s="214"/>
    </row>
    <row r="10" spans="1:4" ht="30" customHeight="1" x14ac:dyDescent="0.15">
      <c r="A10" s="31" t="s">
        <v>219</v>
      </c>
      <c r="B10" s="31" t="s">
        <v>87</v>
      </c>
      <c r="C10" s="208"/>
      <c r="D10" s="214"/>
    </row>
    <row r="11" spans="1:4" ht="30" customHeight="1" x14ac:dyDescent="0.15">
      <c r="A11" s="31" t="s">
        <v>220</v>
      </c>
      <c r="B11" s="184" t="s">
        <v>167</v>
      </c>
      <c r="C11" s="208"/>
      <c r="D11" s="214"/>
    </row>
    <row r="12" spans="1:4" ht="30" customHeight="1" x14ac:dyDescent="0.15">
      <c r="A12" s="31" t="s">
        <v>221</v>
      </c>
      <c r="B12" s="184" t="s">
        <v>86</v>
      </c>
      <c r="C12" s="208"/>
      <c r="D12" s="214"/>
    </row>
    <row r="13" spans="1:4" ht="30" customHeight="1" x14ac:dyDescent="0.15">
      <c r="A13" s="31" t="s">
        <v>222</v>
      </c>
      <c r="B13" s="31" t="s">
        <v>69</v>
      </c>
      <c r="C13" s="209"/>
      <c r="D13" s="215"/>
    </row>
    <row r="14" spans="1:4" ht="30" customHeight="1" x14ac:dyDescent="0.15">
      <c r="A14" s="31" t="s">
        <v>223</v>
      </c>
      <c r="B14" s="31" t="s">
        <v>204</v>
      </c>
      <c r="C14" s="207">
        <v>44033</v>
      </c>
      <c r="D14" s="184" t="s">
        <v>231</v>
      </c>
    </row>
    <row r="15" spans="1:4" ht="30" customHeight="1" x14ac:dyDescent="0.15">
      <c r="A15" s="31" t="s">
        <v>224</v>
      </c>
      <c r="B15" s="31" t="s">
        <v>205</v>
      </c>
      <c r="C15" s="208"/>
      <c r="D15" s="211" t="s">
        <v>232</v>
      </c>
    </row>
    <row r="16" spans="1:4" ht="30" customHeight="1" x14ac:dyDescent="0.15">
      <c r="A16" s="31" t="s">
        <v>225</v>
      </c>
      <c r="B16" s="31" t="s">
        <v>206</v>
      </c>
      <c r="C16" s="208"/>
      <c r="D16" s="212"/>
    </row>
    <row r="17" spans="1:4" ht="30" customHeight="1" x14ac:dyDescent="0.15">
      <c r="A17" s="31" t="s">
        <v>226</v>
      </c>
      <c r="B17" s="31" t="s">
        <v>207</v>
      </c>
      <c r="C17" s="208"/>
      <c r="D17" s="212"/>
    </row>
    <row r="18" spans="1:4" ht="30" customHeight="1" x14ac:dyDescent="0.15">
      <c r="A18" s="31" t="s">
        <v>227</v>
      </c>
      <c r="B18" s="31" t="s">
        <v>70</v>
      </c>
      <c r="C18" s="209"/>
      <c r="D18" s="184" t="s">
        <v>231</v>
      </c>
    </row>
    <row r="19" spans="1:4" ht="30" customHeight="1" x14ac:dyDescent="0.15">
      <c r="A19" s="31" t="s">
        <v>71</v>
      </c>
      <c r="B19" s="31" t="s">
        <v>72</v>
      </c>
      <c r="C19" s="185">
        <v>44033</v>
      </c>
      <c r="D19" s="184" t="s">
        <v>212</v>
      </c>
    </row>
    <row r="20" spans="1:4" ht="30" customHeight="1" x14ac:dyDescent="0.15">
      <c r="A20" s="188" t="s">
        <v>73</v>
      </c>
      <c r="B20" s="188"/>
      <c r="C20" s="188"/>
      <c r="D20" s="188"/>
    </row>
  </sheetData>
  <mergeCells count="5">
    <mergeCell ref="C8:C13"/>
    <mergeCell ref="C14:C18"/>
    <mergeCell ref="A2:D2"/>
    <mergeCell ref="D15:D17"/>
    <mergeCell ref="D8:D13"/>
  </mergeCells>
  <phoneticPr fontId="4"/>
  <printOptions horizontalCentered="1"/>
  <pageMargins left="0.78740157480314965" right="0.39370078740157483" top="0.59055118110236227" bottom="0.59055118110236227" header="0.59055118110236227" footer="0.39370078740157483"/>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39"/>
  <sheetViews>
    <sheetView showGridLines="0" view="pageBreakPreview" zoomScaleNormal="115" zoomScaleSheetLayoutView="100" workbookViewId="0">
      <selection activeCell="B2" sqref="B2"/>
    </sheetView>
  </sheetViews>
  <sheetFormatPr defaultColWidth="13" defaultRowHeight="20.100000000000001" customHeight="1" x14ac:dyDescent="0.15"/>
  <cols>
    <col min="1" max="7" width="3.125" style="150" customWidth="1"/>
    <col min="8" max="14" width="2.875" style="150" customWidth="1"/>
    <col min="15" max="15" width="3.125" style="150" customWidth="1"/>
    <col min="16" max="16" width="3" style="150" customWidth="1"/>
    <col min="17" max="28" width="3.125" style="150" customWidth="1"/>
    <col min="29" max="29" width="4.375" style="150" customWidth="1"/>
    <col min="30" max="33" width="2.125" style="150" customWidth="1"/>
    <col min="34" max="34" width="5.75" style="150" customWidth="1"/>
    <col min="35" max="35" width="12.25" style="150" hidden="1" customWidth="1"/>
    <col min="36" max="37" width="5.625" style="150" hidden="1" customWidth="1"/>
    <col min="38" max="38" width="9" style="150" hidden="1" customWidth="1"/>
    <col min="39" max="40" width="5.625" style="150" hidden="1" customWidth="1"/>
    <col min="41" max="44" width="5.625" style="150" customWidth="1"/>
    <col min="45" max="52" width="13" style="150" customWidth="1"/>
    <col min="53" max="16384" width="13" style="150"/>
  </cols>
  <sheetData>
    <row r="1" spans="1:51" ht="20.100000000000001" customHeight="1" x14ac:dyDescent="0.15">
      <c r="A1" s="173" t="s">
        <v>440</v>
      </c>
      <c r="B1" s="168"/>
      <c r="C1" s="168"/>
      <c r="D1" s="168"/>
      <c r="E1" s="168"/>
      <c r="F1" s="168"/>
      <c r="G1" s="168"/>
      <c r="H1" s="168"/>
      <c r="I1" s="168"/>
      <c r="J1" s="168"/>
      <c r="K1" s="168"/>
      <c r="L1" s="168"/>
      <c r="M1" s="168"/>
      <c r="N1" s="168"/>
      <c r="O1" s="168"/>
      <c r="P1" s="168"/>
      <c r="Q1" s="168"/>
      <c r="R1" s="168"/>
      <c r="S1" s="168"/>
      <c r="T1" s="168"/>
      <c r="U1" s="168"/>
      <c r="V1" s="168"/>
      <c r="W1" s="424" t="s">
        <v>20</v>
      </c>
      <c r="X1" s="424"/>
      <c r="Y1" s="424"/>
      <c r="Z1" s="424"/>
      <c r="AA1" s="424"/>
      <c r="AB1" s="424"/>
      <c r="AC1" s="424"/>
    </row>
    <row r="2" spans="1:51" ht="20.100000000000001" customHeight="1" x14ac:dyDescent="0.15">
      <c r="A2" s="173"/>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1:51" ht="20.100000000000001" customHeight="1" x14ac:dyDescent="0.15">
      <c r="A3" s="74" t="s">
        <v>148</v>
      </c>
      <c r="B3" s="65"/>
      <c r="C3" s="65"/>
      <c r="D3" s="65"/>
      <c r="E3" s="65"/>
      <c r="F3" s="65"/>
      <c r="G3" s="65"/>
      <c r="H3" s="65"/>
      <c r="I3" s="65"/>
      <c r="J3" s="65"/>
      <c r="K3" s="65"/>
      <c r="L3" s="65"/>
      <c r="M3" s="120"/>
      <c r="N3" s="120"/>
      <c r="O3" s="120"/>
      <c r="P3" s="120"/>
      <c r="Q3" s="120"/>
      <c r="R3" s="120"/>
      <c r="S3" s="120"/>
      <c r="T3" s="120"/>
      <c r="U3" s="120"/>
      <c r="V3" s="120"/>
      <c r="W3" s="120"/>
      <c r="X3" s="120"/>
      <c r="Y3" s="121"/>
      <c r="Z3" s="121"/>
      <c r="AA3" s="121"/>
      <c r="AB3" s="121"/>
      <c r="AC3" s="121"/>
      <c r="AD3" s="65"/>
      <c r="AE3" s="65"/>
    </row>
    <row r="4" spans="1:51" s="66" customFormat="1" ht="20.100000000000001" customHeight="1" x14ac:dyDescent="0.15">
      <c r="A4" s="425" t="s">
        <v>1</v>
      </c>
      <c r="B4" s="426"/>
      <c r="C4" s="427" t="s">
        <v>296</v>
      </c>
      <c r="D4" s="427"/>
      <c r="E4" s="427"/>
      <c r="F4" s="427"/>
      <c r="G4" s="427"/>
      <c r="H4" s="427"/>
      <c r="I4" s="427"/>
      <c r="J4" s="427"/>
      <c r="K4" s="427"/>
      <c r="L4" s="427"/>
      <c r="M4" s="427"/>
      <c r="N4" s="428" t="s">
        <v>297</v>
      </c>
      <c r="O4" s="429"/>
      <c r="P4" s="429"/>
      <c r="Q4" s="430"/>
      <c r="R4" s="431"/>
      <c r="S4" s="432"/>
      <c r="T4" s="432"/>
      <c r="U4" s="178" t="s">
        <v>139</v>
      </c>
      <c r="V4" s="177"/>
      <c r="W4" s="178" t="s">
        <v>138</v>
      </c>
      <c r="X4" s="177"/>
      <c r="Y4" s="178" t="s">
        <v>137</v>
      </c>
      <c r="Z4" s="122" t="s">
        <v>298</v>
      </c>
      <c r="AA4" s="433"/>
      <c r="AB4" s="433"/>
      <c r="AC4" s="123" t="s">
        <v>299</v>
      </c>
      <c r="AD4" s="150"/>
      <c r="AE4" s="150"/>
      <c r="AF4" s="150"/>
    </row>
    <row r="5" spans="1:51" s="66" customFormat="1" ht="20.100000000000001" customHeight="1" x14ac:dyDescent="0.15">
      <c r="A5" s="425" t="s">
        <v>16</v>
      </c>
      <c r="B5" s="426"/>
      <c r="C5" s="440"/>
      <c r="D5" s="427"/>
      <c r="E5" s="427"/>
      <c r="F5" s="427"/>
      <c r="G5" s="427"/>
      <c r="H5" s="427"/>
      <c r="I5" s="427"/>
      <c r="J5" s="427"/>
      <c r="K5" s="427"/>
      <c r="L5" s="427"/>
      <c r="M5" s="427"/>
      <c r="N5" s="428" t="s">
        <v>300</v>
      </c>
      <c r="O5" s="430"/>
      <c r="P5" s="440"/>
      <c r="Q5" s="427"/>
      <c r="R5" s="427"/>
      <c r="S5" s="427"/>
      <c r="T5" s="427"/>
      <c r="U5" s="441"/>
      <c r="V5" s="442" t="s">
        <v>17</v>
      </c>
      <c r="W5" s="443"/>
      <c r="X5" s="443"/>
      <c r="Y5" s="444"/>
      <c r="Z5" s="445"/>
      <c r="AA5" s="433"/>
      <c r="AB5" s="433"/>
      <c r="AC5" s="124" t="s">
        <v>302</v>
      </c>
      <c r="AD5" s="150"/>
      <c r="AE5" s="150"/>
      <c r="AF5" s="150"/>
    </row>
    <row r="6" spans="1:51" s="66" customFormat="1" ht="20.100000000000001" customHeight="1" x14ac:dyDescent="0.15">
      <c r="A6" s="125" t="s">
        <v>37</v>
      </c>
      <c r="B6" s="75"/>
      <c r="C6" s="67"/>
      <c r="D6" s="67"/>
      <c r="E6" s="67"/>
      <c r="F6" s="67"/>
      <c r="G6" s="67"/>
      <c r="H6" s="67"/>
      <c r="I6" s="67"/>
      <c r="J6" s="67"/>
      <c r="K6" s="67"/>
      <c r="L6" s="67"/>
      <c r="M6" s="67"/>
      <c r="N6" s="67"/>
      <c r="O6" s="67"/>
      <c r="P6" s="67"/>
      <c r="Q6" s="67"/>
      <c r="R6" s="67"/>
      <c r="S6" s="67"/>
      <c r="T6" s="67"/>
      <c r="U6" s="67"/>
      <c r="V6" s="67"/>
      <c r="W6" s="67"/>
      <c r="X6" s="67"/>
      <c r="Y6" s="67"/>
      <c r="Z6" s="67"/>
      <c r="AA6" s="68"/>
      <c r="AB6" s="68"/>
      <c r="AC6" s="126"/>
      <c r="AD6" s="150"/>
      <c r="AE6" s="150"/>
      <c r="AF6" s="150"/>
    </row>
    <row r="7" spans="1:51" s="66" customFormat="1" ht="20.100000000000001" customHeight="1" x14ac:dyDescent="0.15">
      <c r="A7" s="450" t="s">
        <v>41</v>
      </c>
      <c r="B7" s="451"/>
      <c r="C7" s="451"/>
      <c r="D7" s="451"/>
      <c r="E7" s="451"/>
      <c r="F7" s="451"/>
      <c r="G7" s="451"/>
      <c r="H7" s="451"/>
      <c r="I7" s="451"/>
      <c r="J7" s="451"/>
      <c r="K7" s="451"/>
      <c r="L7" s="451"/>
      <c r="M7" s="452" t="s">
        <v>303</v>
      </c>
      <c r="N7" s="452"/>
      <c r="O7" s="452"/>
      <c r="P7" s="452"/>
      <c r="Q7" s="453"/>
      <c r="R7" s="453"/>
      <c r="S7" s="453"/>
      <c r="T7" s="453"/>
      <c r="U7" s="453"/>
      <c r="V7" s="452" t="s">
        <v>19</v>
      </c>
      <c r="W7" s="452"/>
      <c r="X7" s="452"/>
      <c r="Y7" s="452"/>
      <c r="Z7" s="452"/>
      <c r="AA7" s="434"/>
      <c r="AB7" s="434"/>
      <c r="AC7" s="127" t="s">
        <v>301</v>
      </c>
      <c r="AD7" s="150"/>
      <c r="AE7" s="150"/>
      <c r="AF7" s="150"/>
      <c r="AR7" s="69"/>
      <c r="AS7" s="69"/>
      <c r="AT7" s="69"/>
      <c r="AU7" s="69"/>
      <c r="AV7" s="69"/>
      <c r="AW7" s="69"/>
      <c r="AX7" s="69"/>
      <c r="AY7" s="69"/>
    </row>
    <row r="8" spans="1:51" s="66" customFormat="1" ht="20.100000000000001" customHeight="1" x14ac:dyDescent="0.15">
      <c r="A8" s="435"/>
      <c r="B8" s="436"/>
      <c r="C8" s="436"/>
      <c r="D8" s="436"/>
      <c r="E8" s="436"/>
      <c r="F8" s="436"/>
      <c r="G8" s="436"/>
      <c r="H8" s="436"/>
      <c r="I8" s="436"/>
      <c r="J8" s="436"/>
      <c r="K8" s="436"/>
      <c r="L8" s="436"/>
      <c r="M8" s="437" t="s">
        <v>303</v>
      </c>
      <c r="N8" s="437"/>
      <c r="O8" s="437"/>
      <c r="P8" s="437"/>
      <c r="Q8" s="438"/>
      <c r="R8" s="438"/>
      <c r="S8" s="438"/>
      <c r="T8" s="438"/>
      <c r="U8" s="438"/>
      <c r="V8" s="437" t="s">
        <v>19</v>
      </c>
      <c r="W8" s="437"/>
      <c r="X8" s="437"/>
      <c r="Y8" s="437"/>
      <c r="Z8" s="437"/>
      <c r="AA8" s="439"/>
      <c r="AB8" s="439"/>
      <c r="AC8" s="128" t="s">
        <v>302</v>
      </c>
      <c r="AD8" s="150"/>
      <c r="AE8" s="150"/>
      <c r="AF8" s="150"/>
      <c r="AR8" s="69"/>
      <c r="AS8" s="69"/>
      <c r="AT8" s="69"/>
      <c r="AU8" s="69"/>
      <c r="AV8" s="69"/>
      <c r="AW8" s="69"/>
      <c r="AX8" s="69"/>
      <c r="AY8" s="69"/>
    </row>
    <row r="9" spans="1:51" s="66" customFormat="1" ht="20.100000000000001" customHeight="1" x14ac:dyDescent="0.15">
      <c r="A9" s="435"/>
      <c r="B9" s="436"/>
      <c r="C9" s="436"/>
      <c r="D9" s="436"/>
      <c r="E9" s="436"/>
      <c r="F9" s="436"/>
      <c r="G9" s="436"/>
      <c r="H9" s="436"/>
      <c r="I9" s="436"/>
      <c r="J9" s="436"/>
      <c r="K9" s="436"/>
      <c r="L9" s="436"/>
      <c r="M9" s="437" t="s">
        <v>304</v>
      </c>
      <c r="N9" s="437"/>
      <c r="O9" s="437"/>
      <c r="P9" s="437"/>
      <c r="Q9" s="438"/>
      <c r="R9" s="438"/>
      <c r="S9" s="438"/>
      <c r="T9" s="438"/>
      <c r="U9" s="438"/>
      <c r="V9" s="437" t="s">
        <v>19</v>
      </c>
      <c r="W9" s="437"/>
      <c r="X9" s="437"/>
      <c r="Y9" s="437"/>
      <c r="Z9" s="437"/>
      <c r="AA9" s="179"/>
      <c r="AB9" s="179"/>
      <c r="AC9" s="128" t="s">
        <v>305</v>
      </c>
      <c r="AD9" s="150"/>
      <c r="AE9" s="150"/>
      <c r="AF9" s="150"/>
      <c r="AR9" s="69"/>
      <c r="AS9" s="69"/>
      <c r="AT9" s="69"/>
      <c r="AU9" s="69"/>
      <c r="AV9" s="69"/>
      <c r="AW9" s="69"/>
      <c r="AX9" s="69"/>
      <c r="AY9" s="69"/>
    </row>
    <row r="10" spans="1:51" s="66" customFormat="1" ht="20.100000000000001" customHeight="1" x14ac:dyDescent="0.15">
      <c r="A10" s="446"/>
      <c r="B10" s="447"/>
      <c r="C10" s="447"/>
      <c r="D10" s="447"/>
      <c r="E10" s="447"/>
      <c r="F10" s="447"/>
      <c r="G10" s="447"/>
      <c r="H10" s="447"/>
      <c r="I10" s="447"/>
      <c r="J10" s="447"/>
      <c r="K10" s="447"/>
      <c r="L10" s="447"/>
      <c r="M10" s="448" t="s">
        <v>303</v>
      </c>
      <c r="N10" s="448"/>
      <c r="O10" s="448"/>
      <c r="P10" s="448"/>
      <c r="Q10" s="449"/>
      <c r="R10" s="449"/>
      <c r="S10" s="449"/>
      <c r="T10" s="449"/>
      <c r="U10" s="449"/>
      <c r="V10" s="448" t="s">
        <v>19</v>
      </c>
      <c r="W10" s="448"/>
      <c r="X10" s="448"/>
      <c r="Y10" s="448"/>
      <c r="Z10" s="448"/>
      <c r="AA10" s="454"/>
      <c r="AB10" s="454"/>
      <c r="AC10" s="129" t="s">
        <v>302</v>
      </c>
      <c r="AD10" s="150"/>
      <c r="AE10" s="150"/>
      <c r="AF10" s="150"/>
      <c r="AI10" s="71"/>
      <c r="AJ10" s="70"/>
      <c r="AK10" s="70"/>
      <c r="AL10" s="69"/>
      <c r="AM10" s="70"/>
      <c r="AN10" s="71"/>
      <c r="AO10" s="70"/>
      <c r="AP10" s="71"/>
      <c r="AQ10" s="72"/>
      <c r="AR10" s="71"/>
      <c r="AS10" s="71"/>
      <c r="AT10" s="71"/>
      <c r="AU10" s="71"/>
      <c r="AV10" s="71"/>
      <c r="AW10" s="71"/>
      <c r="AX10" s="71"/>
      <c r="AY10" s="71"/>
    </row>
    <row r="11" spans="1:51" s="66" customFormat="1" ht="20.100000000000001" customHeight="1" x14ac:dyDescent="0.15">
      <c r="A11" s="117" t="s">
        <v>441</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9"/>
      <c r="AD11" s="150"/>
      <c r="AE11" s="150"/>
      <c r="AF11" s="150"/>
      <c r="AI11" s="71"/>
      <c r="AJ11" s="70"/>
      <c r="AK11" s="70"/>
      <c r="AL11" s="71"/>
      <c r="AM11" s="70"/>
      <c r="AN11" s="69"/>
      <c r="AO11" s="70"/>
      <c r="AP11" s="71"/>
      <c r="AQ11" s="72"/>
      <c r="AR11" s="69"/>
      <c r="AS11" s="69"/>
      <c r="AT11" s="69"/>
      <c r="AU11" s="69"/>
      <c r="AV11" s="69"/>
    </row>
    <row r="12" spans="1:51" s="66" customFormat="1" ht="20.100000000000001" customHeight="1" x14ac:dyDescent="0.15">
      <c r="A12" s="301" t="s">
        <v>243</v>
      </c>
      <c r="B12" s="264" t="s">
        <v>276</v>
      </c>
      <c r="C12" s="264"/>
      <c r="D12" s="264"/>
      <c r="E12" s="456" t="s">
        <v>306</v>
      </c>
      <c r="F12" s="456"/>
      <c r="G12" s="456"/>
      <c r="H12" s="266" t="s">
        <v>5</v>
      </c>
      <c r="I12" s="267"/>
      <c r="J12" s="267"/>
      <c r="K12" s="267"/>
      <c r="L12" s="267"/>
      <c r="M12" s="267"/>
      <c r="N12" s="268"/>
      <c r="O12" s="302" t="s">
        <v>245</v>
      </c>
      <c r="P12" s="303"/>
      <c r="Q12" s="303"/>
      <c r="R12" s="303"/>
      <c r="S12" s="304"/>
      <c r="T12" s="264" t="s">
        <v>247</v>
      </c>
      <c r="U12" s="264"/>
      <c r="V12" s="264"/>
      <c r="W12" s="264"/>
      <c r="X12" s="264"/>
      <c r="Y12" s="264"/>
      <c r="Z12" s="264"/>
      <c r="AA12" s="264"/>
      <c r="AB12" s="264"/>
      <c r="AC12" s="264"/>
      <c r="AD12" s="150"/>
      <c r="AE12" s="150"/>
      <c r="AF12" s="150"/>
      <c r="AI12" s="71"/>
      <c r="AJ12" s="70"/>
      <c r="AK12" s="70"/>
      <c r="AL12" s="71"/>
      <c r="AM12" s="70"/>
      <c r="AN12" s="69"/>
      <c r="AO12" s="70"/>
      <c r="AP12" s="71"/>
      <c r="AQ12" s="73"/>
    </row>
    <row r="13" spans="1:51" s="66" customFormat="1" ht="20.100000000000001" customHeight="1" x14ac:dyDescent="0.15">
      <c r="A13" s="301"/>
      <c r="B13" s="264"/>
      <c r="C13" s="264"/>
      <c r="D13" s="264"/>
      <c r="E13" s="457" t="s">
        <v>93</v>
      </c>
      <c r="F13" s="458"/>
      <c r="G13" s="459"/>
      <c r="H13" s="305"/>
      <c r="I13" s="306"/>
      <c r="J13" s="306"/>
      <c r="K13" s="306"/>
      <c r="L13" s="306"/>
      <c r="M13" s="306"/>
      <c r="N13" s="307"/>
      <c r="O13" s="266" t="s">
        <v>435</v>
      </c>
      <c r="P13" s="267"/>
      <c r="Q13" s="267"/>
      <c r="R13" s="267"/>
      <c r="S13" s="268"/>
      <c r="T13" s="264" t="s">
        <v>172</v>
      </c>
      <c r="U13" s="264"/>
      <c r="V13" s="264"/>
      <c r="W13" s="264"/>
      <c r="X13" s="264"/>
      <c r="Y13" s="265" t="s">
        <v>249</v>
      </c>
      <c r="Z13" s="265"/>
      <c r="AA13" s="265"/>
      <c r="AB13" s="265"/>
      <c r="AC13" s="265"/>
      <c r="AD13" s="150"/>
      <c r="AE13" s="150"/>
      <c r="AF13" s="150"/>
      <c r="AI13" s="76"/>
      <c r="AJ13" s="70"/>
      <c r="AK13" s="70"/>
      <c r="AL13" s="71"/>
      <c r="AM13" s="70"/>
      <c r="AP13" s="71"/>
      <c r="AQ13" s="72"/>
    </row>
    <row r="14" spans="1:51" s="66" customFormat="1" ht="20.100000000000001" customHeight="1" x14ac:dyDescent="0.15">
      <c r="A14" s="301"/>
      <c r="B14" s="264"/>
      <c r="C14" s="264"/>
      <c r="D14" s="264"/>
      <c r="E14" s="460"/>
      <c r="F14" s="461"/>
      <c r="G14" s="462"/>
      <c r="H14" s="305"/>
      <c r="I14" s="306"/>
      <c r="J14" s="306"/>
      <c r="K14" s="306"/>
      <c r="L14" s="306"/>
      <c r="M14" s="306"/>
      <c r="N14" s="307"/>
      <c r="O14" s="269"/>
      <c r="P14" s="270"/>
      <c r="Q14" s="270"/>
      <c r="R14" s="270"/>
      <c r="S14" s="271"/>
      <c r="T14" s="264" t="s">
        <v>250</v>
      </c>
      <c r="U14" s="264"/>
      <c r="V14" s="264"/>
      <c r="W14" s="264"/>
      <c r="X14" s="264"/>
      <c r="Y14" s="265" t="s">
        <v>252</v>
      </c>
      <c r="Z14" s="265"/>
      <c r="AA14" s="265"/>
      <c r="AB14" s="265"/>
      <c r="AC14" s="265"/>
      <c r="AD14" s="148"/>
      <c r="AE14" s="148"/>
      <c r="AL14" s="71"/>
      <c r="AM14" s="70"/>
      <c r="AP14" s="71"/>
    </row>
    <row r="15" spans="1:51" s="66" customFormat="1" ht="20.100000000000001" customHeight="1" x14ac:dyDescent="0.15">
      <c r="A15" s="301"/>
      <c r="B15" s="264"/>
      <c r="C15" s="264"/>
      <c r="D15" s="264"/>
      <c r="E15" s="460"/>
      <c r="F15" s="461"/>
      <c r="G15" s="462"/>
      <c r="H15" s="305"/>
      <c r="I15" s="306"/>
      <c r="J15" s="306"/>
      <c r="K15" s="306"/>
      <c r="L15" s="306"/>
      <c r="M15" s="306"/>
      <c r="N15" s="307"/>
      <c r="O15" s="263" t="s">
        <v>253</v>
      </c>
      <c r="P15" s="263"/>
      <c r="Q15" s="263"/>
      <c r="R15" s="263"/>
      <c r="S15" s="263"/>
      <c r="T15" s="264" t="s">
        <v>254</v>
      </c>
      <c r="U15" s="264"/>
      <c r="V15" s="264"/>
      <c r="W15" s="264"/>
      <c r="X15" s="264"/>
      <c r="Y15" s="265" t="s">
        <v>255</v>
      </c>
      <c r="Z15" s="265"/>
      <c r="AA15" s="265"/>
      <c r="AB15" s="265"/>
      <c r="AC15" s="265"/>
      <c r="AD15" s="151"/>
      <c r="AE15" s="151"/>
      <c r="AI15" s="47" t="s">
        <v>277</v>
      </c>
      <c r="AJ15" s="131">
        <v>1</v>
      </c>
    </row>
    <row r="16" spans="1:51" s="66" customFormat="1" ht="20.100000000000001" customHeight="1" x14ac:dyDescent="0.15">
      <c r="A16" s="301"/>
      <c r="B16" s="455"/>
      <c r="C16" s="455"/>
      <c r="D16" s="455"/>
      <c r="E16" s="460"/>
      <c r="F16" s="461"/>
      <c r="G16" s="462"/>
      <c r="H16" s="269"/>
      <c r="I16" s="270"/>
      <c r="J16" s="270"/>
      <c r="K16" s="270"/>
      <c r="L16" s="270"/>
      <c r="M16" s="270"/>
      <c r="N16" s="271"/>
      <c r="O16" s="263" t="s">
        <v>256</v>
      </c>
      <c r="P16" s="263"/>
      <c r="Q16" s="263"/>
      <c r="R16" s="263"/>
      <c r="S16" s="263"/>
      <c r="T16" s="264" t="s">
        <v>257</v>
      </c>
      <c r="U16" s="264"/>
      <c r="V16" s="264"/>
      <c r="W16" s="264"/>
      <c r="X16" s="264"/>
      <c r="Y16" s="263" t="s">
        <v>180</v>
      </c>
      <c r="Z16" s="263"/>
      <c r="AA16" s="263"/>
      <c r="AB16" s="263"/>
      <c r="AC16" s="263"/>
      <c r="AD16" s="151"/>
      <c r="AE16" s="151"/>
      <c r="AI16" s="47" t="s">
        <v>278</v>
      </c>
      <c r="AJ16" s="131">
        <v>1</v>
      </c>
    </row>
    <row r="17" spans="1:41" s="66" customFormat="1" ht="24.95" customHeight="1" x14ac:dyDescent="0.15">
      <c r="A17" s="272" t="s">
        <v>258</v>
      </c>
      <c r="B17" s="373" t="s">
        <v>277</v>
      </c>
      <c r="C17" s="373"/>
      <c r="D17" s="373"/>
      <c r="E17" s="463" t="s">
        <v>38</v>
      </c>
      <c r="F17" s="463"/>
      <c r="G17" s="463"/>
      <c r="H17" s="283" t="s">
        <v>259</v>
      </c>
      <c r="I17" s="284"/>
      <c r="J17" s="284"/>
      <c r="K17" s="284"/>
      <c r="L17" s="284"/>
      <c r="M17" s="284"/>
      <c r="N17" s="285"/>
      <c r="O17" s="292" t="s">
        <v>260</v>
      </c>
      <c r="P17" s="293"/>
      <c r="Q17" s="293"/>
      <c r="R17" s="293"/>
      <c r="S17" s="294"/>
      <c r="T17" s="300" t="s">
        <v>175</v>
      </c>
      <c r="U17" s="300"/>
      <c r="V17" s="300"/>
      <c r="W17" s="300"/>
      <c r="X17" s="300"/>
      <c r="Y17" s="295">
        <v>1000</v>
      </c>
      <c r="Z17" s="295"/>
      <c r="AA17" s="295"/>
      <c r="AB17" s="296"/>
      <c r="AC17" s="205" t="s">
        <v>81</v>
      </c>
      <c r="AD17" s="149"/>
      <c r="AE17" s="149"/>
      <c r="AI17" s="47" t="s">
        <v>279</v>
      </c>
      <c r="AJ17" s="131">
        <v>0.8</v>
      </c>
      <c r="AL17" s="77" t="s">
        <v>307</v>
      </c>
      <c r="AM17" s="115">
        <v>1</v>
      </c>
    </row>
    <row r="18" spans="1:41" s="66" customFormat="1" ht="24.95" customHeight="1" x14ac:dyDescent="0.15">
      <c r="A18" s="272"/>
      <c r="B18" s="373"/>
      <c r="C18" s="373"/>
      <c r="D18" s="373"/>
      <c r="E18" s="463"/>
      <c r="F18" s="463"/>
      <c r="G18" s="463"/>
      <c r="H18" s="286"/>
      <c r="I18" s="287"/>
      <c r="J18" s="287"/>
      <c r="K18" s="287"/>
      <c r="L18" s="287"/>
      <c r="M18" s="287"/>
      <c r="N18" s="288"/>
      <c r="O18" s="297" t="s">
        <v>97</v>
      </c>
      <c r="P18" s="298"/>
      <c r="Q18" s="298"/>
      <c r="R18" s="298"/>
      <c r="S18" s="299"/>
      <c r="T18" s="300" t="s">
        <v>261</v>
      </c>
      <c r="U18" s="300"/>
      <c r="V18" s="300"/>
      <c r="W18" s="300"/>
      <c r="X18" s="300"/>
      <c r="Y18" s="295">
        <v>5000</v>
      </c>
      <c r="Z18" s="295"/>
      <c r="AA18" s="295"/>
      <c r="AB18" s="296"/>
      <c r="AC18" s="205" t="s">
        <v>81</v>
      </c>
      <c r="AD18" s="151"/>
      <c r="AE18" s="151"/>
      <c r="AI18" s="47" t="s">
        <v>280</v>
      </c>
      <c r="AJ18" s="131">
        <v>0.8</v>
      </c>
      <c r="AL18" s="77" t="s">
        <v>91</v>
      </c>
      <c r="AM18" s="115">
        <v>0.8</v>
      </c>
    </row>
    <row r="19" spans="1:41" s="66" customFormat="1" ht="24.95" customHeight="1" x14ac:dyDescent="0.15">
      <c r="A19" s="272"/>
      <c r="B19" s="374" t="s">
        <v>88</v>
      </c>
      <c r="C19" s="374"/>
      <c r="D19" s="374"/>
      <c r="E19" s="374"/>
      <c r="F19" s="374"/>
      <c r="G19" s="374"/>
      <c r="H19" s="286"/>
      <c r="I19" s="287"/>
      <c r="J19" s="287"/>
      <c r="K19" s="287"/>
      <c r="L19" s="287"/>
      <c r="M19" s="287"/>
      <c r="N19" s="288"/>
      <c r="O19" s="272" t="s">
        <v>262</v>
      </c>
      <c r="P19" s="272"/>
      <c r="Q19" s="272"/>
      <c r="R19" s="272"/>
      <c r="S19" s="272"/>
      <c r="T19" s="308" t="s">
        <v>181</v>
      </c>
      <c r="U19" s="308"/>
      <c r="V19" s="308"/>
      <c r="W19" s="308"/>
      <c r="X19" s="308"/>
      <c r="Y19" s="295">
        <v>7500</v>
      </c>
      <c r="Z19" s="295"/>
      <c r="AA19" s="295"/>
      <c r="AB19" s="296"/>
      <c r="AC19" s="205" t="s">
        <v>81</v>
      </c>
      <c r="AD19" s="151"/>
      <c r="AE19" s="151"/>
      <c r="AI19" s="47" t="s">
        <v>281</v>
      </c>
      <c r="AJ19" s="131">
        <v>0.8</v>
      </c>
      <c r="AL19" s="77" t="s">
        <v>92</v>
      </c>
      <c r="AM19" s="115">
        <v>0.4</v>
      </c>
    </row>
    <row r="20" spans="1:41" s="66" customFormat="1" ht="24.95" customHeight="1" thickBot="1" x14ac:dyDescent="0.2">
      <c r="A20" s="273"/>
      <c r="B20" s="372">
        <f>VLOOKUP(B17,$AI$15:$AJ$20,2,FALSE)</f>
        <v>1</v>
      </c>
      <c r="C20" s="372"/>
      <c r="D20" s="372"/>
      <c r="E20" s="372">
        <f>VLOOKUP(E17,$AL$17:$AM$20,2,FALSE)</f>
        <v>1</v>
      </c>
      <c r="F20" s="372"/>
      <c r="G20" s="372"/>
      <c r="H20" s="289"/>
      <c r="I20" s="290"/>
      <c r="J20" s="290"/>
      <c r="K20" s="290"/>
      <c r="L20" s="290"/>
      <c r="M20" s="290"/>
      <c r="N20" s="291"/>
      <c r="O20" s="273" t="s">
        <v>264</v>
      </c>
      <c r="P20" s="273"/>
      <c r="Q20" s="273"/>
      <c r="R20" s="273"/>
      <c r="S20" s="273"/>
      <c r="T20" s="309" t="s">
        <v>308</v>
      </c>
      <c r="U20" s="309"/>
      <c r="V20" s="309"/>
      <c r="W20" s="309"/>
      <c r="X20" s="309"/>
      <c r="Y20" s="310" t="s">
        <v>177</v>
      </c>
      <c r="Z20" s="310"/>
      <c r="AA20" s="310"/>
      <c r="AB20" s="310"/>
      <c r="AC20" s="310"/>
      <c r="AD20" s="149"/>
      <c r="AE20" s="149"/>
      <c r="AI20" s="47" t="s">
        <v>309</v>
      </c>
      <c r="AJ20" s="61"/>
      <c r="AK20" s="78"/>
      <c r="AL20" s="77" t="s">
        <v>310</v>
      </c>
      <c r="AM20" s="79"/>
    </row>
    <row r="21" spans="1:41" s="66" customFormat="1" ht="24.95" customHeight="1" thickTop="1" x14ac:dyDescent="0.15">
      <c r="A21" s="329">
        <v>1</v>
      </c>
      <c r="B21" s="314" t="s">
        <v>6</v>
      </c>
      <c r="C21" s="314"/>
      <c r="D21" s="314"/>
      <c r="E21" s="464" t="s">
        <v>309</v>
      </c>
      <c r="F21" s="464"/>
      <c r="G21" s="464"/>
      <c r="H21" s="336"/>
      <c r="I21" s="337"/>
      <c r="J21" s="337"/>
      <c r="K21" s="337"/>
      <c r="L21" s="337"/>
      <c r="M21" s="337"/>
      <c r="N21" s="338"/>
      <c r="O21" s="466"/>
      <c r="P21" s="467"/>
      <c r="Q21" s="467"/>
      <c r="R21" s="467"/>
      <c r="S21" s="468"/>
      <c r="T21" s="314" t="s">
        <v>18</v>
      </c>
      <c r="U21" s="314"/>
      <c r="V21" s="314"/>
      <c r="W21" s="314"/>
      <c r="X21" s="314"/>
      <c r="Y21" s="339"/>
      <c r="Z21" s="339"/>
      <c r="AA21" s="339"/>
      <c r="AB21" s="340"/>
      <c r="AC21" s="206" t="s">
        <v>81</v>
      </c>
      <c r="AD21" s="151"/>
      <c r="AE21" s="151"/>
      <c r="AF21" s="151"/>
      <c r="AI21" s="78"/>
      <c r="AJ21" s="78"/>
    </row>
    <row r="22" spans="1:41" s="66" customFormat="1" ht="24.95" customHeight="1" x14ac:dyDescent="0.15">
      <c r="A22" s="272"/>
      <c r="B22" s="398"/>
      <c r="C22" s="398"/>
      <c r="D22" s="398"/>
      <c r="E22" s="465"/>
      <c r="F22" s="465"/>
      <c r="G22" s="465"/>
      <c r="H22" s="286"/>
      <c r="I22" s="287"/>
      <c r="J22" s="287"/>
      <c r="K22" s="287"/>
      <c r="L22" s="287"/>
      <c r="M22" s="287"/>
      <c r="N22" s="288"/>
      <c r="O22" s="399" t="s">
        <v>18</v>
      </c>
      <c r="P22" s="400"/>
      <c r="Q22" s="400"/>
      <c r="R22" s="400"/>
      <c r="S22" s="401"/>
      <c r="T22" s="300"/>
      <c r="U22" s="300"/>
      <c r="V22" s="300"/>
      <c r="W22" s="300"/>
      <c r="X22" s="300"/>
      <c r="Y22" s="295"/>
      <c r="Z22" s="295"/>
      <c r="AA22" s="295"/>
      <c r="AB22" s="296"/>
      <c r="AC22" s="205" t="s">
        <v>81</v>
      </c>
      <c r="AD22" s="151"/>
      <c r="AE22" s="151"/>
      <c r="AF22" s="151"/>
      <c r="AI22" s="78"/>
      <c r="AJ22" s="78"/>
      <c r="AK22" s="78"/>
      <c r="AL22" s="78"/>
      <c r="AM22" s="78"/>
    </row>
    <row r="23" spans="1:41" s="66" customFormat="1" ht="24.95" customHeight="1" x14ac:dyDescent="0.15">
      <c r="A23" s="272"/>
      <c r="B23" s="374" t="s">
        <v>88</v>
      </c>
      <c r="C23" s="374"/>
      <c r="D23" s="374"/>
      <c r="E23" s="374"/>
      <c r="F23" s="374"/>
      <c r="G23" s="374"/>
      <c r="H23" s="286"/>
      <c r="I23" s="287"/>
      <c r="J23" s="287"/>
      <c r="K23" s="287"/>
      <c r="L23" s="287"/>
      <c r="M23" s="287"/>
      <c r="N23" s="288"/>
      <c r="O23" s="272" t="s">
        <v>311</v>
      </c>
      <c r="P23" s="272"/>
      <c r="Q23" s="272"/>
      <c r="R23" s="272"/>
      <c r="S23" s="272"/>
      <c r="T23" s="308" t="s">
        <v>268</v>
      </c>
      <c r="U23" s="308"/>
      <c r="V23" s="308"/>
      <c r="W23" s="308"/>
      <c r="X23" s="308"/>
      <c r="Y23" s="295"/>
      <c r="Z23" s="295"/>
      <c r="AA23" s="295"/>
      <c r="AB23" s="296"/>
      <c r="AC23" s="205" t="s">
        <v>81</v>
      </c>
      <c r="AD23" s="149"/>
      <c r="AE23" s="149"/>
      <c r="AF23" s="149"/>
      <c r="AI23" s="60" t="s">
        <v>47</v>
      </c>
      <c r="AJ23" s="150"/>
      <c r="AK23" s="60" t="s">
        <v>173</v>
      </c>
      <c r="AL23" s="150"/>
      <c r="AM23" s="60" t="s">
        <v>177</v>
      </c>
      <c r="AN23" s="150"/>
      <c r="AO23" s="150"/>
    </row>
    <row r="24" spans="1:41" s="66" customFormat="1" ht="24.95" customHeight="1" x14ac:dyDescent="0.15">
      <c r="A24" s="315"/>
      <c r="B24" s="469">
        <f>VLOOKUP(B21,$AI$15:$AJ$20,2,FALSE)</f>
        <v>0</v>
      </c>
      <c r="C24" s="469"/>
      <c r="D24" s="469"/>
      <c r="E24" s="469">
        <f>VLOOKUP(E21,$AL$17:$AM$20,2,FALSE)</f>
        <v>0</v>
      </c>
      <c r="F24" s="469"/>
      <c r="G24" s="469"/>
      <c r="H24" s="286"/>
      <c r="I24" s="287"/>
      <c r="J24" s="287"/>
      <c r="K24" s="287"/>
      <c r="L24" s="287"/>
      <c r="M24" s="287"/>
      <c r="N24" s="288"/>
      <c r="O24" s="315" t="s">
        <v>312</v>
      </c>
      <c r="P24" s="315"/>
      <c r="Q24" s="315"/>
      <c r="R24" s="315"/>
      <c r="S24" s="315"/>
      <c r="T24" s="316" t="s">
        <v>313</v>
      </c>
      <c r="U24" s="316"/>
      <c r="V24" s="316"/>
      <c r="W24" s="316"/>
      <c r="X24" s="316"/>
      <c r="Y24" s="317" t="s">
        <v>18</v>
      </c>
      <c r="Z24" s="317"/>
      <c r="AA24" s="317"/>
      <c r="AB24" s="317"/>
      <c r="AC24" s="317"/>
      <c r="AD24" s="151"/>
      <c r="AE24" s="151"/>
      <c r="AF24" s="151"/>
      <c r="AI24" s="60" t="s">
        <v>97</v>
      </c>
      <c r="AJ24" s="150"/>
      <c r="AK24" s="60" t="s">
        <v>174</v>
      </c>
      <c r="AL24" s="150"/>
      <c r="AM24" s="60" t="s">
        <v>178</v>
      </c>
      <c r="AN24" s="150"/>
      <c r="AO24" s="150"/>
    </row>
    <row r="25" spans="1:41" s="66" customFormat="1" ht="24.95" customHeight="1" x14ac:dyDescent="0.15">
      <c r="A25" s="272">
        <v>2</v>
      </c>
      <c r="B25" s="398" t="s">
        <v>6</v>
      </c>
      <c r="C25" s="398"/>
      <c r="D25" s="398"/>
      <c r="E25" s="465" t="s">
        <v>6</v>
      </c>
      <c r="F25" s="465"/>
      <c r="G25" s="465"/>
      <c r="H25" s="392"/>
      <c r="I25" s="393"/>
      <c r="J25" s="393"/>
      <c r="K25" s="393"/>
      <c r="L25" s="393"/>
      <c r="M25" s="393"/>
      <c r="N25" s="394"/>
      <c r="O25" s="470"/>
      <c r="P25" s="471"/>
      <c r="Q25" s="471"/>
      <c r="R25" s="471"/>
      <c r="S25" s="472"/>
      <c r="T25" s="398" t="s">
        <v>18</v>
      </c>
      <c r="U25" s="398"/>
      <c r="V25" s="398"/>
      <c r="W25" s="398"/>
      <c r="X25" s="398"/>
      <c r="Y25" s="295"/>
      <c r="Z25" s="295"/>
      <c r="AA25" s="295"/>
      <c r="AB25" s="296"/>
      <c r="AC25" s="205" t="s">
        <v>81</v>
      </c>
      <c r="AD25" s="151"/>
      <c r="AE25" s="151"/>
      <c r="AF25" s="151"/>
      <c r="AI25" s="60" t="s">
        <v>96</v>
      </c>
      <c r="AJ25" s="150"/>
      <c r="AK25" s="60" t="s">
        <v>175</v>
      </c>
      <c r="AL25" s="150"/>
      <c r="AM25" s="60" t="s">
        <v>18</v>
      </c>
      <c r="AN25" s="150"/>
      <c r="AO25" s="150"/>
    </row>
    <row r="26" spans="1:41" s="66" customFormat="1" ht="24.95" customHeight="1" x14ac:dyDescent="0.15">
      <c r="A26" s="272"/>
      <c r="B26" s="398"/>
      <c r="C26" s="398"/>
      <c r="D26" s="398"/>
      <c r="E26" s="465"/>
      <c r="F26" s="465"/>
      <c r="G26" s="465"/>
      <c r="H26" s="392"/>
      <c r="I26" s="393"/>
      <c r="J26" s="393"/>
      <c r="K26" s="393"/>
      <c r="L26" s="393"/>
      <c r="M26" s="393"/>
      <c r="N26" s="394"/>
      <c r="O26" s="399" t="s">
        <v>18</v>
      </c>
      <c r="P26" s="400"/>
      <c r="Q26" s="400"/>
      <c r="R26" s="400"/>
      <c r="S26" s="401"/>
      <c r="T26" s="300"/>
      <c r="U26" s="300"/>
      <c r="V26" s="300"/>
      <c r="W26" s="300"/>
      <c r="X26" s="300"/>
      <c r="Y26" s="295"/>
      <c r="Z26" s="295"/>
      <c r="AA26" s="295"/>
      <c r="AB26" s="296"/>
      <c r="AC26" s="205" t="s">
        <v>81</v>
      </c>
      <c r="AD26" s="149"/>
      <c r="AE26" s="149"/>
      <c r="AF26" s="149"/>
      <c r="AI26" s="60" t="s">
        <v>18</v>
      </c>
      <c r="AJ26" s="150"/>
      <c r="AK26" s="60" t="s">
        <v>176</v>
      </c>
      <c r="AL26" s="150"/>
      <c r="AM26" s="150"/>
      <c r="AN26" s="150"/>
      <c r="AO26" s="150"/>
    </row>
    <row r="27" spans="1:41" s="66" customFormat="1" ht="24.95" customHeight="1" x14ac:dyDescent="0.15">
      <c r="A27" s="272"/>
      <c r="B27" s="374" t="s">
        <v>88</v>
      </c>
      <c r="C27" s="374"/>
      <c r="D27" s="374"/>
      <c r="E27" s="374"/>
      <c r="F27" s="374"/>
      <c r="G27" s="374"/>
      <c r="H27" s="392"/>
      <c r="I27" s="393"/>
      <c r="J27" s="393"/>
      <c r="K27" s="393"/>
      <c r="L27" s="393"/>
      <c r="M27" s="393"/>
      <c r="N27" s="394"/>
      <c r="O27" s="272" t="s">
        <v>314</v>
      </c>
      <c r="P27" s="272"/>
      <c r="Q27" s="272"/>
      <c r="R27" s="272"/>
      <c r="S27" s="272"/>
      <c r="T27" s="308" t="s">
        <v>315</v>
      </c>
      <c r="U27" s="308"/>
      <c r="V27" s="308"/>
      <c r="W27" s="308"/>
      <c r="X27" s="308"/>
      <c r="Y27" s="295"/>
      <c r="Z27" s="295"/>
      <c r="AA27" s="295"/>
      <c r="AB27" s="296"/>
      <c r="AC27" s="205" t="s">
        <v>81</v>
      </c>
      <c r="AD27" s="149"/>
      <c r="AE27" s="151"/>
      <c r="AF27" s="151"/>
      <c r="AI27" s="150"/>
      <c r="AJ27" s="150"/>
      <c r="AK27" s="60" t="s">
        <v>179</v>
      </c>
      <c r="AL27" s="150"/>
      <c r="AM27" s="150"/>
      <c r="AN27" s="150"/>
      <c r="AO27" s="150"/>
    </row>
    <row r="28" spans="1:41" s="66" customFormat="1" ht="24.95" customHeight="1" x14ac:dyDescent="0.15">
      <c r="A28" s="272"/>
      <c r="B28" s="478">
        <f>VLOOKUP(B25,$AI$15:$AJ$20,2,FALSE)</f>
        <v>0</v>
      </c>
      <c r="C28" s="478"/>
      <c r="D28" s="478"/>
      <c r="E28" s="478">
        <f>VLOOKUP(E25,$AL$17:$AM$20,2,FALSE)</f>
        <v>0</v>
      </c>
      <c r="F28" s="478"/>
      <c r="G28" s="478"/>
      <c r="H28" s="392"/>
      <c r="I28" s="393"/>
      <c r="J28" s="393"/>
      <c r="K28" s="393"/>
      <c r="L28" s="393"/>
      <c r="M28" s="393"/>
      <c r="N28" s="394"/>
      <c r="O28" s="272" t="s">
        <v>314</v>
      </c>
      <c r="P28" s="272"/>
      <c r="Q28" s="272"/>
      <c r="R28" s="272"/>
      <c r="S28" s="272"/>
      <c r="T28" s="344" t="s">
        <v>316</v>
      </c>
      <c r="U28" s="344"/>
      <c r="V28" s="344"/>
      <c r="W28" s="344"/>
      <c r="X28" s="344"/>
      <c r="Y28" s="391" t="s">
        <v>18</v>
      </c>
      <c r="Z28" s="391"/>
      <c r="AA28" s="391"/>
      <c r="AB28" s="391"/>
      <c r="AC28" s="391"/>
      <c r="AD28" s="150"/>
      <c r="AE28" s="151"/>
      <c r="AF28" s="151"/>
      <c r="AI28" s="150"/>
      <c r="AJ28" s="150"/>
      <c r="AK28" s="60" t="s">
        <v>18</v>
      </c>
      <c r="AL28" s="150"/>
      <c r="AM28" s="150"/>
      <c r="AN28" s="150"/>
      <c r="AO28" s="150"/>
    </row>
    <row r="29" spans="1:41" s="66" customFormat="1" ht="20.100000000000001" customHeight="1" x14ac:dyDescent="0.15">
      <c r="A29" s="473" t="s">
        <v>39</v>
      </c>
      <c r="B29" s="80">
        <v>1</v>
      </c>
      <c r="C29" s="405" t="s">
        <v>317</v>
      </c>
      <c r="D29" s="406"/>
      <c r="E29" s="407"/>
      <c r="F29" s="475">
        <v>1</v>
      </c>
      <c r="G29" s="476"/>
      <c r="H29" s="405" t="s">
        <v>285</v>
      </c>
      <c r="I29" s="406"/>
      <c r="J29" s="406"/>
      <c r="K29" s="475">
        <f>B24</f>
        <v>0</v>
      </c>
      <c r="L29" s="476"/>
      <c r="M29" s="405" t="s">
        <v>94</v>
      </c>
      <c r="N29" s="406"/>
      <c r="O29" s="407"/>
      <c r="P29" s="475">
        <f>E24</f>
        <v>0</v>
      </c>
      <c r="Q29" s="476"/>
      <c r="R29" s="405" t="s">
        <v>286</v>
      </c>
      <c r="S29" s="406"/>
      <c r="T29" s="404">
        <f>F29</f>
        <v>1</v>
      </c>
      <c r="U29" s="402"/>
      <c r="V29" s="176" t="s">
        <v>318</v>
      </c>
      <c r="W29" s="477">
        <f>K29</f>
        <v>0</v>
      </c>
      <c r="X29" s="477"/>
      <c r="Y29" s="81" t="s">
        <v>95</v>
      </c>
      <c r="Z29" s="402">
        <f>P29</f>
        <v>0</v>
      </c>
      <c r="AA29" s="402"/>
      <c r="AB29" s="82" t="s">
        <v>287</v>
      </c>
      <c r="AC29" s="116">
        <f>ROUNDDOWN((T29*W29*Z29),1)</f>
        <v>0</v>
      </c>
      <c r="AD29" s="151"/>
      <c r="AE29" s="151"/>
      <c r="AF29" s="151"/>
    </row>
    <row r="30" spans="1:41" s="66" customFormat="1" ht="20.100000000000001" customHeight="1" x14ac:dyDescent="0.15">
      <c r="A30" s="420"/>
      <c r="B30" s="80">
        <v>2</v>
      </c>
      <c r="C30" s="405" t="s">
        <v>319</v>
      </c>
      <c r="D30" s="406"/>
      <c r="E30" s="407"/>
      <c r="F30" s="475">
        <v>1</v>
      </c>
      <c r="G30" s="476"/>
      <c r="H30" s="405" t="s">
        <v>285</v>
      </c>
      <c r="I30" s="406"/>
      <c r="J30" s="406"/>
      <c r="K30" s="475">
        <f>B28</f>
        <v>0</v>
      </c>
      <c r="L30" s="476"/>
      <c r="M30" s="405" t="s">
        <v>94</v>
      </c>
      <c r="N30" s="406"/>
      <c r="O30" s="407"/>
      <c r="P30" s="475">
        <f>E28</f>
        <v>0</v>
      </c>
      <c r="Q30" s="476"/>
      <c r="R30" s="405" t="s">
        <v>286</v>
      </c>
      <c r="S30" s="406"/>
      <c r="T30" s="404">
        <f>F30</f>
        <v>1</v>
      </c>
      <c r="U30" s="402"/>
      <c r="V30" s="176" t="s">
        <v>95</v>
      </c>
      <c r="W30" s="477">
        <f>K30</f>
        <v>0</v>
      </c>
      <c r="X30" s="477"/>
      <c r="Y30" s="81" t="s">
        <v>95</v>
      </c>
      <c r="Z30" s="402">
        <f>P30</f>
        <v>0</v>
      </c>
      <c r="AA30" s="402"/>
      <c r="AB30" s="82" t="s">
        <v>287</v>
      </c>
      <c r="AC30" s="116">
        <f>ROUNDDOWN((T30*W30*Z30),1)</f>
        <v>0</v>
      </c>
      <c r="AD30" s="149"/>
      <c r="AE30" s="149"/>
      <c r="AF30" s="149"/>
    </row>
    <row r="31" spans="1:41" s="66" customFormat="1" ht="20.100000000000001" customHeight="1" x14ac:dyDescent="0.15">
      <c r="A31" s="474"/>
      <c r="B31" s="405" t="s">
        <v>289</v>
      </c>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7"/>
      <c r="AB31" s="417">
        <f>SUM(AC29:AC30)</f>
        <v>0</v>
      </c>
      <c r="AC31" s="419"/>
      <c r="AD31" s="149"/>
      <c r="AE31" s="151"/>
      <c r="AF31" s="151"/>
    </row>
    <row r="32" spans="1:41" ht="15" customHeight="1" x14ac:dyDescent="0.15">
      <c r="A32" s="318" t="s">
        <v>270</v>
      </c>
      <c r="B32" s="113">
        <v>1</v>
      </c>
      <c r="C32" s="321" t="s">
        <v>442</v>
      </c>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2"/>
    </row>
    <row r="33" spans="1:29" ht="15" customHeight="1" x14ac:dyDescent="0.15">
      <c r="A33" s="319"/>
      <c r="B33" s="113">
        <v>2</v>
      </c>
      <c r="C33" s="479" t="s">
        <v>164</v>
      </c>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324"/>
    </row>
    <row r="34" spans="1:29" ht="15" customHeight="1" x14ac:dyDescent="0.15">
      <c r="A34" s="319"/>
      <c r="B34" s="113">
        <v>3</v>
      </c>
      <c r="C34" s="325" t="s">
        <v>295</v>
      </c>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6"/>
    </row>
    <row r="35" spans="1:29" ht="15" customHeight="1" x14ac:dyDescent="0.15">
      <c r="A35" s="319"/>
      <c r="B35" s="113">
        <v>4</v>
      </c>
      <c r="C35" s="480" t="s">
        <v>99</v>
      </c>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326"/>
    </row>
    <row r="36" spans="1:29" ht="15" customHeight="1" x14ac:dyDescent="0.15">
      <c r="A36" s="319"/>
      <c r="B36" s="113">
        <v>5</v>
      </c>
      <c r="C36" s="480" t="s">
        <v>98</v>
      </c>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326"/>
    </row>
    <row r="37" spans="1:29" ht="15" customHeight="1" x14ac:dyDescent="0.15">
      <c r="A37" s="319"/>
      <c r="B37" s="113">
        <v>6</v>
      </c>
      <c r="C37" s="481" t="s">
        <v>142</v>
      </c>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14"/>
    </row>
    <row r="38" spans="1:29" ht="15" customHeight="1" x14ac:dyDescent="0.15">
      <c r="A38" s="319"/>
      <c r="B38" s="113">
        <v>7</v>
      </c>
      <c r="C38" s="481" t="s">
        <v>170</v>
      </c>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14"/>
    </row>
    <row r="39" spans="1:29" ht="15" customHeight="1" x14ac:dyDescent="0.15">
      <c r="A39" s="320"/>
      <c r="B39" s="114"/>
      <c r="C39" s="415" t="s">
        <v>136</v>
      </c>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6"/>
    </row>
  </sheetData>
  <sheetProtection selectLockedCells="1"/>
  <mergeCells count="139">
    <mergeCell ref="AB31:AC31"/>
    <mergeCell ref="C30:E30"/>
    <mergeCell ref="F30:G30"/>
    <mergeCell ref="H30:J30"/>
    <mergeCell ref="K30:L30"/>
    <mergeCell ref="M30:O30"/>
    <mergeCell ref="P30:Q30"/>
    <mergeCell ref="A32:A39"/>
    <mergeCell ref="C32:AC32"/>
    <mergeCell ref="C33:AC33"/>
    <mergeCell ref="C34:AC34"/>
    <mergeCell ref="C35:AC35"/>
    <mergeCell ref="C36:AC36"/>
    <mergeCell ref="C37:AC37"/>
    <mergeCell ref="C38:AC38"/>
    <mergeCell ref="C39:AC39"/>
    <mergeCell ref="W29:X29"/>
    <mergeCell ref="Z29:AA29"/>
    <mergeCell ref="B28:D28"/>
    <mergeCell ref="E28:G28"/>
    <mergeCell ref="O28:S28"/>
    <mergeCell ref="T28:X28"/>
    <mergeCell ref="Y28:AC28"/>
    <mergeCell ref="R30:S30"/>
    <mergeCell ref="T30:U30"/>
    <mergeCell ref="W30:X30"/>
    <mergeCell ref="Z30:AA30"/>
    <mergeCell ref="A25:A28"/>
    <mergeCell ref="B25:D26"/>
    <mergeCell ref="E25:G26"/>
    <mergeCell ref="H25:N28"/>
    <mergeCell ref="O25:S25"/>
    <mergeCell ref="A29:A31"/>
    <mergeCell ref="C29:E29"/>
    <mergeCell ref="F29:G29"/>
    <mergeCell ref="H29:J29"/>
    <mergeCell ref="K29:L29"/>
    <mergeCell ref="M29:O29"/>
    <mergeCell ref="P29:Q29"/>
    <mergeCell ref="R29:S29"/>
    <mergeCell ref="B31:AA31"/>
    <mergeCell ref="T25:X25"/>
    <mergeCell ref="Y25:AB25"/>
    <mergeCell ref="O26:S26"/>
    <mergeCell ref="T26:X26"/>
    <mergeCell ref="Y26:AB26"/>
    <mergeCell ref="B27:G27"/>
    <mergeCell ref="O27:S27"/>
    <mergeCell ref="T27:X27"/>
    <mergeCell ref="Y27:AB27"/>
    <mergeCell ref="T29:U29"/>
    <mergeCell ref="A21:A24"/>
    <mergeCell ref="B21:D22"/>
    <mergeCell ref="E21:G22"/>
    <mergeCell ref="H21:N24"/>
    <mergeCell ref="O21:S21"/>
    <mergeCell ref="A17:A20"/>
    <mergeCell ref="T21:X21"/>
    <mergeCell ref="Y21:AB21"/>
    <mergeCell ref="O22:S22"/>
    <mergeCell ref="T22:X22"/>
    <mergeCell ref="Y22:AB22"/>
    <mergeCell ref="B23:G23"/>
    <mergeCell ref="O23:S23"/>
    <mergeCell ref="T23:X23"/>
    <mergeCell ref="Y23:AB23"/>
    <mergeCell ref="B24:D24"/>
    <mergeCell ref="E24:G24"/>
    <mergeCell ref="O24:S24"/>
    <mergeCell ref="T24:X24"/>
    <mergeCell ref="Y24:AC24"/>
    <mergeCell ref="O18:S18"/>
    <mergeCell ref="T18:X18"/>
    <mergeCell ref="Y18:AB18"/>
    <mergeCell ref="B19:G19"/>
    <mergeCell ref="O19:S19"/>
    <mergeCell ref="T19:X19"/>
    <mergeCell ref="Y19:AB19"/>
    <mergeCell ref="O16:S16"/>
    <mergeCell ref="T16:X16"/>
    <mergeCell ref="Y16:AC16"/>
    <mergeCell ref="B17:D18"/>
    <mergeCell ref="E17:G18"/>
    <mergeCell ref="H17:N20"/>
    <mergeCell ref="O17:S17"/>
    <mergeCell ref="T17:X17"/>
    <mergeCell ref="Y17:AB17"/>
    <mergeCell ref="B20:D20"/>
    <mergeCell ref="E20:G20"/>
    <mergeCell ref="O20:S20"/>
    <mergeCell ref="T20:X20"/>
    <mergeCell ref="Y20:AC20"/>
    <mergeCell ref="Y13:AC13"/>
    <mergeCell ref="T14:X14"/>
    <mergeCell ref="Y14:AC14"/>
    <mergeCell ref="O15:S15"/>
    <mergeCell ref="T15:X15"/>
    <mergeCell ref="Y15:AC15"/>
    <mergeCell ref="AA10:AB10"/>
    <mergeCell ref="A12:A16"/>
    <mergeCell ref="B12:D16"/>
    <mergeCell ref="E12:G12"/>
    <mergeCell ref="H12:N16"/>
    <mergeCell ref="O12:S12"/>
    <mergeCell ref="T12:AC12"/>
    <mergeCell ref="E13:G16"/>
    <mergeCell ref="O13:S14"/>
    <mergeCell ref="T13:X13"/>
    <mergeCell ref="A9:L9"/>
    <mergeCell ref="M9:P9"/>
    <mergeCell ref="Q9:U9"/>
    <mergeCell ref="V9:Z9"/>
    <mergeCell ref="A10:L10"/>
    <mergeCell ref="M10:P10"/>
    <mergeCell ref="Q10:U10"/>
    <mergeCell ref="V10:Z10"/>
    <mergeCell ref="A7:L7"/>
    <mergeCell ref="M7:P7"/>
    <mergeCell ref="Q7:U7"/>
    <mergeCell ref="V7:Z7"/>
    <mergeCell ref="W1:Y1"/>
    <mergeCell ref="Z1:AC1"/>
    <mergeCell ref="A4:B4"/>
    <mergeCell ref="C4:M4"/>
    <mergeCell ref="N4:Q4"/>
    <mergeCell ref="R4:T4"/>
    <mergeCell ref="AA4:AB4"/>
    <mergeCell ref="AA7:AB7"/>
    <mergeCell ref="A8:L8"/>
    <mergeCell ref="M8:P8"/>
    <mergeCell ref="Q8:U8"/>
    <mergeCell ref="V8:Z8"/>
    <mergeCell ref="AA8:AB8"/>
    <mergeCell ref="A5:B5"/>
    <mergeCell ref="C5:M5"/>
    <mergeCell ref="N5:O5"/>
    <mergeCell ref="P5:U5"/>
    <mergeCell ref="V5:Y5"/>
    <mergeCell ref="Z5:AB5"/>
  </mergeCells>
  <phoneticPr fontId="4"/>
  <dataValidations count="5">
    <dataValidation type="list" allowBlank="1" showInputMessage="1" showErrorMessage="1" sqref="Y20:AC20 Y24:AC24 Y28:AC28" xr:uid="{00000000-0002-0000-0900-000000000000}">
      <formula1>$AM$23:$AM$25</formula1>
    </dataValidation>
    <dataValidation type="list" allowBlank="1" showInputMessage="1" showErrorMessage="1" sqref="T17:X17 T21:X21 T25:X25" xr:uid="{00000000-0002-0000-0900-000001000000}">
      <formula1>$AK$23:$AK$28</formula1>
    </dataValidation>
    <dataValidation type="list" allowBlank="1" showInputMessage="1" showErrorMessage="1" sqref="O22 O18 O26" xr:uid="{00000000-0002-0000-0900-000002000000}">
      <formula1>$AI$23:$AI$26</formula1>
    </dataValidation>
    <dataValidation type="list" allowBlank="1" showInputMessage="1" showErrorMessage="1" sqref="E17:G18 E21:G22 E25:G26" xr:uid="{00000000-0002-0000-0900-000003000000}">
      <formula1>$AL$17:$AL$20</formula1>
    </dataValidation>
    <dataValidation type="list" allowBlank="1" showInputMessage="1" showErrorMessage="1" sqref="B17:D18 B21:D22 B25:D26" xr:uid="{00000000-0002-0000-0900-000004000000}">
      <formula1>$AI$15:$AI$20</formula1>
    </dataValidation>
  </dataValidations>
  <pageMargins left="0.78740157480314965" right="0.39370078740157483" top="0.59055118110236227" bottom="0.59055118110236227" header="0.59055118110236227" footer="0.3937007874015748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39"/>
  <sheetViews>
    <sheetView showGridLines="0" view="pageBreakPreview" zoomScaleNormal="115" zoomScaleSheetLayoutView="100" workbookViewId="0">
      <selection activeCell="B2" sqref="B2"/>
    </sheetView>
  </sheetViews>
  <sheetFormatPr defaultColWidth="13" defaultRowHeight="20.100000000000001" customHeight="1" x14ac:dyDescent="0.15"/>
  <cols>
    <col min="1" max="7" width="3.125" style="150" customWidth="1"/>
    <col min="8" max="14" width="2.875" style="150" customWidth="1"/>
    <col min="15" max="15" width="3.125" style="150" customWidth="1"/>
    <col min="16" max="16" width="3" style="150" customWidth="1"/>
    <col min="17" max="28" width="3.125" style="150" customWidth="1"/>
    <col min="29" max="29" width="4.625" style="150" customWidth="1"/>
    <col min="30" max="33" width="2.125" style="150" customWidth="1"/>
    <col min="34" max="34" width="5.75" style="150" customWidth="1"/>
    <col min="35" max="35" width="12.25" style="150" hidden="1" customWidth="1"/>
    <col min="36" max="37" width="5.625" style="150" hidden="1" customWidth="1"/>
    <col min="38" max="38" width="9" style="150" hidden="1" customWidth="1"/>
    <col min="39" max="40" width="5.625" style="150" hidden="1" customWidth="1"/>
    <col min="41" max="44" width="5.625" style="150" customWidth="1"/>
    <col min="45" max="52" width="13" style="150" customWidth="1"/>
    <col min="53" max="16384" width="13" style="150"/>
  </cols>
  <sheetData>
    <row r="1" spans="1:51" ht="20.100000000000001" customHeight="1" x14ac:dyDescent="0.15">
      <c r="A1" s="173" t="s">
        <v>440</v>
      </c>
      <c r="B1" s="168"/>
      <c r="C1" s="168"/>
      <c r="D1" s="168"/>
      <c r="E1" s="168"/>
      <c r="F1" s="168"/>
      <c r="G1" s="168"/>
      <c r="H1" s="168"/>
      <c r="I1" s="168"/>
      <c r="J1" s="168"/>
      <c r="K1" s="168"/>
      <c r="L1" s="168"/>
      <c r="M1" s="168"/>
      <c r="N1" s="168"/>
      <c r="O1" s="168"/>
      <c r="P1" s="168"/>
      <c r="Q1" s="168"/>
      <c r="R1" s="168"/>
      <c r="S1" s="168"/>
      <c r="T1" s="168"/>
      <c r="U1" s="168"/>
      <c r="V1" s="168"/>
      <c r="W1" s="424" t="s">
        <v>20</v>
      </c>
      <c r="X1" s="424"/>
      <c r="Y1" s="424"/>
      <c r="Z1" s="424"/>
      <c r="AA1" s="424"/>
      <c r="AB1" s="424"/>
      <c r="AC1" s="424"/>
    </row>
    <row r="2" spans="1:51" ht="20.100000000000001" customHeight="1" x14ac:dyDescent="0.15">
      <c r="A2" s="173"/>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1:51" ht="20.100000000000001" customHeight="1" x14ac:dyDescent="0.15">
      <c r="A3" s="74" t="s">
        <v>149</v>
      </c>
      <c r="B3" s="65"/>
      <c r="C3" s="65"/>
      <c r="D3" s="65"/>
      <c r="E3" s="65"/>
      <c r="F3" s="65"/>
      <c r="G3" s="65"/>
      <c r="H3" s="65"/>
      <c r="I3" s="65"/>
      <c r="J3" s="65"/>
      <c r="K3" s="65"/>
      <c r="L3" s="65"/>
      <c r="M3" s="120"/>
      <c r="N3" s="120"/>
      <c r="O3" s="120"/>
      <c r="P3" s="120"/>
      <c r="Q3" s="120"/>
      <c r="R3" s="156"/>
      <c r="S3" s="157"/>
      <c r="T3" s="157"/>
      <c r="U3" s="158"/>
      <c r="V3" s="159"/>
      <c r="W3" s="159"/>
      <c r="X3" s="159"/>
      <c r="Y3" s="159"/>
      <c r="Z3" s="157" t="s">
        <v>320</v>
      </c>
      <c r="AA3" s="482" t="s">
        <v>6</v>
      </c>
      <c r="AB3" s="482"/>
      <c r="AC3" s="160" t="s">
        <v>321</v>
      </c>
      <c r="AD3" s="65"/>
      <c r="AE3" s="65"/>
    </row>
    <row r="4" spans="1:51" s="66" customFormat="1" ht="20.100000000000001" customHeight="1" x14ac:dyDescent="0.15">
      <c r="A4" s="425" t="s">
        <v>1</v>
      </c>
      <c r="B4" s="426"/>
      <c r="C4" s="427" t="s">
        <v>322</v>
      </c>
      <c r="D4" s="427"/>
      <c r="E4" s="427"/>
      <c r="F4" s="427"/>
      <c r="G4" s="427"/>
      <c r="H4" s="427"/>
      <c r="I4" s="427"/>
      <c r="J4" s="427"/>
      <c r="K4" s="427"/>
      <c r="L4" s="427"/>
      <c r="M4" s="427"/>
      <c r="N4" s="428" t="s">
        <v>297</v>
      </c>
      <c r="O4" s="429"/>
      <c r="P4" s="429"/>
      <c r="Q4" s="430"/>
      <c r="R4" s="483"/>
      <c r="S4" s="484"/>
      <c r="T4" s="484"/>
      <c r="U4" s="181" t="s">
        <v>139</v>
      </c>
      <c r="V4" s="180"/>
      <c r="W4" s="181" t="s">
        <v>138</v>
      </c>
      <c r="X4" s="180"/>
      <c r="Y4" s="181" t="s">
        <v>137</v>
      </c>
      <c r="Z4" s="161" t="s">
        <v>298</v>
      </c>
      <c r="AA4" s="485"/>
      <c r="AB4" s="485"/>
      <c r="AC4" s="162" t="s">
        <v>323</v>
      </c>
      <c r="AD4" s="150"/>
      <c r="AE4" s="150"/>
      <c r="AF4" s="150"/>
    </row>
    <row r="5" spans="1:51" s="66" customFormat="1" ht="20.100000000000001" customHeight="1" x14ac:dyDescent="0.15">
      <c r="A5" s="425" t="s">
        <v>16</v>
      </c>
      <c r="B5" s="426"/>
      <c r="C5" s="440"/>
      <c r="D5" s="427"/>
      <c r="E5" s="427"/>
      <c r="F5" s="427"/>
      <c r="G5" s="427"/>
      <c r="H5" s="427"/>
      <c r="I5" s="427"/>
      <c r="J5" s="427"/>
      <c r="K5" s="427"/>
      <c r="L5" s="427"/>
      <c r="M5" s="427"/>
      <c r="N5" s="428" t="s">
        <v>324</v>
      </c>
      <c r="O5" s="430"/>
      <c r="P5" s="440"/>
      <c r="Q5" s="427"/>
      <c r="R5" s="427"/>
      <c r="S5" s="427"/>
      <c r="T5" s="427"/>
      <c r="U5" s="441"/>
      <c r="V5" s="442" t="s">
        <v>17</v>
      </c>
      <c r="W5" s="443"/>
      <c r="X5" s="443"/>
      <c r="Y5" s="444"/>
      <c r="Z5" s="445"/>
      <c r="AA5" s="433"/>
      <c r="AB5" s="433"/>
      <c r="AC5" s="124" t="s">
        <v>325</v>
      </c>
      <c r="AD5" s="150"/>
      <c r="AE5" s="150"/>
      <c r="AF5" s="150"/>
    </row>
    <row r="6" spans="1:51" s="66" customFormat="1" ht="20.100000000000001" customHeight="1" x14ac:dyDescent="0.15">
      <c r="A6" s="125" t="s">
        <v>37</v>
      </c>
      <c r="B6" s="75"/>
      <c r="C6" s="67"/>
      <c r="D6" s="67"/>
      <c r="E6" s="67"/>
      <c r="F6" s="67"/>
      <c r="G6" s="67"/>
      <c r="H6" s="67"/>
      <c r="I6" s="67"/>
      <c r="J6" s="67"/>
      <c r="K6" s="67"/>
      <c r="L6" s="67"/>
      <c r="M6" s="67"/>
      <c r="N6" s="67"/>
      <c r="O6" s="67"/>
      <c r="P6" s="67"/>
      <c r="Q6" s="67"/>
      <c r="R6" s="67"/>
      <c r="S6" s="67"/>
      <c r="T6" s="67"/>
      <c r="U6" s="67"/>
      <c r="V6" s="67"/>
      <c r="W6" s="67"/>
      <c r="X6" s="67"/>
      <c r="Y6" s="67"/>
      <c r="Z6" s="67"/>
      <c r="AA6" s="68"/>
      <c r="AB6" s="68"/>
      <c r="AC6" s="126"/>
      <c r="AD6" s="150"/>
      <c r="AE6" s="150"/>
      <c r="AF6" s="150"/>
    </row>
    <row r="7" spans="1:51" s="66" customFormat="1" ht="20.100000000000001" customHeight="1" x14ac:dyDescent="0.15">
      <c r="A7" s="450" t="s">
        <v>41</v>
      </c>
      <c r="B7" s="451"/>
      <c r="C7" s="451"/>
      <c r="D7" s="451"/>
      <c r="E7" s="451"/>
      <c r="F7" s="451"/>
      <c r="G7" s="451"/>
      <c r="H7" s="451"/>
      <c r="I7" s="451"/>
      <c r="J7" s="451"/>
      <c r="K7" s="451"/>
      <c r="L7" s="451"/>
      <c r="M7" s="452" t="s">
        <v>326</v>
      </c>
      <c r="N7" s="452"/>
      <c r="O7" s="452"/>
      <c r="P7" s="452"/>
      <c r="Q7" s="453"/>
      <c r="R7" s="453"/>
      <c r="S7" s="453"/>
      <c r="T7" s="453"/>
      <c r="U7" s="453"/>
      <c r="V7" s="452" t="s">
        <v>19</v>
      </c>
      <c r="W7" s="452"/>
      <c r="X7" s="452"/>
      <c r="Y7" s="452"/>
      <c r="Z7" s="452"/>
      <c r="AA7" s="434"/>
      <c r="AB7" s="434"/>
      <c r="AC7" s="127" t="s">
        <v>325</v>
      </c>
      <c r="AD7" s="150"/>
      <c r="AE7" s="150"/>
      <c r="AF7" s="150"/>
      <c r="AR7" s="69"/>
      <c r="AS7" s="69"/>
      <c r="AT7" s="69"/>
      <c r="AU7" s="69"/>
      <c r="AV7" s="69"/>
      <c r="AW7" s="69"/>
      <c r="AX7" s="69"/>
      <c r="AY7" s="69"/>
    </row>
    <row r="8" spans="1:51" s="66" customFormat="1" ht="20.100000000000001" customHeight="1" x14ac:dyDescent="0.15">
      <c r="A8" s="435"/>
      <c r="B8" s="436"/>
      <c r="C8" s="436"/>
      <c r="D8" s="436"/>
      <c r="E8" s="436"/>
      <c r="F8" s="436"/>
      <c r="G8" s="436"/>
      <c r="H8" s="436"/>
      <c r="I8" s="436"/>
      <c r="J8" s="436"/>
      <c r="K8" s="436"/>
      <c r="L8" s="436"/>
      <c r="M8" s="437" t="s">
        <v>326</v>
      </c>
      <c r="N8" s="437"/>
      <c r="O8" s="437"/>
      <c r="P8" s="437"/>
      <c r="Q8" s="438"/>
      <c r="R8" s="438"/>
      <c r="S8" s="438"/>
      <c r="T8" s="438"/>
      <c r="U8" s="438"/>
      <c r="V8" s="437" t="s">
        <v>19</v>
      </c>
      <c r="W8" s="437"/>
      <c r="X8" s="437"/>
      <c r="Y8" s="437"/>
      <c r="Z8" s="437"/>
      <c r="AA8" s="439"/>
      <c r="AB8" s="439"/>
      <c r="AC8" s="128" t="s">
        <v>327</v>
      </c>
      <c r="AD8" s="150"/>
      <c r="AE8" s="150"/>
      <c r="AF8" s="150"/>
      <c r="AR8" s="69"/>
      <c r="AS8" s="69"/>
      <c r="AT8" s="69"/>
      <c r="AU8" s="69"/>
      <c r="AV8" s="69"/>
      <c r="AW8" s="69"/>
      <c r="AX8" s="69"/>
      <c r="AY8" s="69"/>
    </row>
    <row r="9" spans="1:51" s="66" customFormat="1" ht="20.100000000000001" customHeight="1" x14ac:dyDescent="0.15">
      <c r="A9" s="435"/>
      <c r="B9" s="436"/>
      <c r="C9" s="436"/>
      <c r="D9" s="436"/>
      <c r="E9" s="436"/>
      <c r="F9" s="436"/>
      <c r="G9" s="436"/>
      <c r="H9" s="436"/>
      <c r="I9" s="436"/>
      <c r="J9" s="436"/>
      <c r="K9" s="436"/>
      <c r="L9" s="436"/>
      <c r="M9" s="437" t="s">
        <v>326</v>
      </c>
      <c r="N9" s="437"/>
      <c r="O9" s="437"/>
      <c r="P9" s="437"/>
      <c r="Q9" s="438"/>
      <c r="R9" s="438"/>
      <c r="S9" s="438"/>
      <c r="T9" s="438"/>
      <c r="U9" s="438"/>
      <c r="V9" s="437" t="s">
        <v>19</v>
      </c>
      <c r="W9" s="437"/>
      <c r="X9" s="437"/>
      <c r="Y9" s="437"/>
      <c r="Z9" s="437"/>
      <c r="AA9" s="179"/>
      <c r="AB9" s="179"/>
      <c r="AC9" s="128" t="s">
        <v>325</v>
      </c>
      <c r="AD9" s="150"/>
      <c r="AE9" s="150"/>
      <c r="AF9" s="150"/>
      <c r="AR9" s="69"/>
      <c r="AS9" s="69"/>
      <c r="AT9" s="69"/>
      <c r="AU9" s="69"/>
      <c r="AV9" s="69"/>
      <c r="AW9" s="69"/>
      <c r="AX9" s="69"/>
      <c r="AY9" s="69"/>
    </row>
    <row r="10" spans="1:51" s="66" customFormat="1" ht="20.100000000000001" customHeight="1" x14ac:dyDescent="0.15">
      <c r="A10" s="446"/>
      <c r="B10" s="447"/>
      <c r="C10" s="447"/>
      <c r="D10" s="447"/>
      <c r="E10" s="447"/>
      <c r="F10" s="447"/>
      <c r="G10" s="447"/>
      <c r="H10" s="447"/>
      <c r="I10" s="447"/>
      <c r="J10" s="447"/>
      <c r="K10" s="447"/>
      <c r="L10" s="447"/>
      <c r="M10" s="448" t="s">
        <v>328</v>
      </c>
      <c r="N10" s="448"/>
      <c r="O10" s="448"/>
      <c r="P10" s="448"/>
      <c r="Q10" s="449"/>
      <c r="R10" s="449"/>
      <c r="S10" s="449"/>
      <c r="T10" s="449"/>
      <c r="U10" s="449"/>
      <c r="V10" s="448" t="s">
        <v>19</v>
      </c>
      <c r="W10" s="448"/>
      <c r="X10" s="448"/>
      <c r="Y10" s="448"/>
      <c r="Z10" s="448"/>
      <c r="AA10" s="454"/>
      <c r="AB10" s="454"/>
      <c r="AC10" s="129" t="s">
        <v>301</v>
      </c>
      <c r="AD10" s="150"/>
      <c r="AE10" s="150"/>
      <c r="AF10" s="150"/>
      <c r="AI10" s="71"/>
      <c r="AJ10" s="70"/>
      <c r="AK10" s="70"/>
      <c r="AL10" s="69"/>
      <c r="AM10" s="70"/>
      <c r="AN10" s="71"/>
      <c r="AO10" s="70"/>
      <c r="AP10" s="71"/>
      <c r="AQ10" s="72"/>
      <c r="AR10" s="71"/>
      <c r="AS10" s="71"/>
      <c r="AT10" s="71"/>
      <c r="AU10" s="71"/>
      <c r="AV10" s="71"/>
      <c r="AW10" s="71"/>
      <c r="AX10" s="71"/>
      <c r="AY10" s="71"/>
    </row>
    <row r="11" spans="1:51" s="66" customFormat="1" ht="20.100000000000001" customHeight="1" x14ac:dyDescent="0.15">
      <c r="A11" s="117" t="s">
        <v>441</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9"/>
      <c r="AD11" s="150"/>
      <c r="AE11" s="150"/>
      <c r="AF11" s="150"/>
      <c r="AI11" s="71"/>
      <c r="AJ11" s="70"/>
      <c r="AK11" s="70"/>
      <c r="AL11" s="71"/>
      <c r="AM11" s="70"/>
      <c r="AN11" s="69"/>
      <c r="AO11" s="70"/>
      <c r="AP11" s="71"/>
      <c r="AQ11" s="72"/>
      <c r="AR11" s="69"/>
      <c r="AS11" s="69"/>
      <c r="AT11" s="69"/>
      <c r="AU11" s="69"/>
      <c r="AV11" s="69"/>
    </row>
    <row r="12" spans="1:51" s="66" customFormat="1" ht="20.100000000000001" customHeight="1" x14ac:dyDescent="0.15">
      <c r="A12" s="301" t="s">
        <v>329</v>
      </c>
      <c r="B12" s="264" t="s">
        <v>276</v>
      </c>
      <c r="C12" s="264"/>
      <c r="D12" s="264"/>
      <c r="E12" s="456" t="s">
        <v>330</v>
      </c>
      <c r="F12" s="456"/>
      <c r="G12" s="456"/>
      <c r="H12" s="266" t="s">
        <v>5</v>
      </c>
      <c r="I12" s="267"/>
      <c r="J12" s="267"/>
      <c r="K12" s="267"/>
      <c r="L12" s="267"/>
      <c r="M12" s="267"/>
      <c r="N12" s="268"/>
      <c r="O12" s="302" t="s">
        <v>331</v>
      </c>
      <c r="P12" s="303"/>
      <c r="Q12" s="303"/>
      <c r="R12" s="303"/>
      <c r="S12" s="304"/>
      <c r="T12" s="264" t="s">
        <v>247</v>
      </c>
      <c r="U12" s="264"/>
      <c r="V12" s="264"/>
      <c r="W12" s="264"/>
      <c r="X12" s="264"/>
      <c r="Y12" s="264"/>
      <c r="Z12" s="264"/>
      <c r="AA12" s="264"/>
      <c r="AB12" s="264"/>
      <c r="AC12" s="264"/>
      <c r="AD12" s="150"/>
      <c r="AE12" s="150"/>
      <c r="AF12" s="150"/>
      <c r="AI12" s="71"/>
      <c r="AJ12" s="70"/>
      <c r="AK12" s="70"/>
      <c r="AL12" s="71"/>
      <c r="AM12" s="70"/>
      <c r="AN12" s="69"/>
      <c r="AO12" s="70"/>
      <c r="AP12" s="71"/>
      <c r="AQ12" s="73"/>
    </row>
    <row r="13" spans="1:51" s="66" customFormat="1" ht="20.100000000000001" customHeight="1" x14ac:dyDescent="0.15">
      <c r="A13" s="301"/>
      <c r="B13" s="264"/>
      <c r="C13" s="264"/>
      <c r="D13" s="264"/>
      <c r="E13" s="457" t="s">
        <v>93</v>
      </c>
      <c r="F13" s="458"/>
      <c r="G13" s="459"/>
      <c r="H13" s="305"/>
      <c r="I13" s="306"/>
      <c r="J13" s="306"/>
      <c r="K13" s="306"/>
      <c r="L13" s="306"/>
      <c r="M13" s="306"/>
      <c r="N13" s="307"/>
      <c r="O13" s="266" t="s">
        <v>435</v>
      </c>
      <c r="P13" s="267"/>
      <c r="Q13" s="267"/>
      <c r="R13" s="267"/>
      <c r="S13" s="268"/>
      <c r="T13" s="264" t="s">
        <v>172</v>
      </c>
      <c r="U13" s="264"/>
      <c r="V13" s="264"/>
      <c r="W13" s="264"/>
      <c r="X13" s="264"/>
      <c r="Y13" s="265" t="s">
        <v>332</v>
      </c>
      <c r="Z13" s="265"/>
      <c r="AA13" s="265"/>
      <c r="AB13" s="265"/>
      <c r="AC13" s="265"/>
      <c r="AD13" s="150"/>
      <c r="AE13" s="150"/>
      <c r="AF13" s="150"/>
      <c r="AI13" s="76"/>
      <c r="AJ13" s="70"/>
      <c r="AK13" s="70"/>
      <c r="AL13" s="71"/>
      <c r="AM13" s="70"/>
      <c r="AP13" s="71"/>
      <c r="AQ13" s="72"/>
    </row>
    <row r="14" spans="1:51" s="66" customFormat="1" ht="20.100000000000001" customHeight="1" x14ac:dyDescent="0.15">
      <c r="A14" s="301"/>
      <c r="B14" s="264"/>
      <c r="C14" s="264"/>
      <c r="D14" s="264"/>
      <c r="E14" s="460"/>
      <c r="F14" s="461"/>
      <c r="G14" s="462"/>
      <c r="H14" s="305"/>
      <c r="I14" s="306"/>
      <c r="J14" s="306"/>
      <c r="K14" s="306"/>
      <c r="L14" s="306"/>
      <c r="M14" s="306"/>
      <c r="N14" s="307"/>
      <c r="O14" s="269"/>
      <c r="P14" s="270"/>
      <c r="Q14" s="270"/>
      <c r="R14" s="270"/>
      <c r="S14" s="271"/>
      <c r="T14" s="264" t="s">
        <v>333</v>
      </c>
      <c r="U14" s="264"/>
      <c r="V14" s="264"/>
      <c r="W14" s="264"/>
      <c r="X14" s="264"/>
      <c r="Y14" s="265" t="s">
        <v>334</v>
      </c>
      <c r="Z14" s="265"/>
      <c r="AA14" s="265"/>
      <c r="AB14" s="265"/>
      <c r="AC14" s="265"/>
      <c r="AD14" s="148"/>
      <c r="AE14" s="148"/>
      <c r="AL14" s="71"/>
      <c r="AM14" s="70"/>
      <c r="AP14" s="71"/>
    </row>
    <row r="15" spans="1:51" s="66" customFormat="1" ht="20.100000000000001" customHeight="1" x14ac:dyDescent="0.15">
      <c r="A15" s="301"/>
      <c r="B15" s="264"/>
      <c r="C15" s="264"/>
      <c r="D15" s="264"/>
      <c r="E15" s="460"/>
      <c r="F15" s="461"/>
      <c r="G15" s="462"/>
      <c r="H15" s="305"/>
      <c r="I15" s="306"/>
      <c r="J15" s="306"/>
      <c r="K15" s="306"/>
      <c r="L15" s="306"/>
      <c r="M15" s="306"/>
      <c r="N15" s="307"/>
      <c r="O15" s="263" t="s">
        <v>253</v>
      </c>
      <c r="P15" s="263"/>
      <c r="Q15" s="263"/>
      <c r="R15" s="263"/>
      <c r="S15" s="263"/>
      <c r="T15" s="264" t="s">
        <v>335</v>
      </c>
      <c r="U15" s="264"/>
      <c r="V15" s="264"/>
      <c r="W15" s="264"/>
      <c r="X15" s="264"/>
      <c r="Y15" s="265" t="s">
        <v>255</v>
      </c>
      <c r="Z15" s="265"/>
      <c r="AA15" s="265"/>
      <c r="AB15" s="265"/>
      <c r="AC15" s="265"/>
      <c r="AD15" s="151"/>
      <c r="AE15" s="151"/>
      <c r="AI15" s="47" t="s">
        <v>277</v>
      </c>
      <c r="AJ15" s="131">
        <v>1</v>
      </c>
    </row>
    <row r="16" spans="1:51" s="66" customFormat="1" ht="20.100000000000001" customHeight="1" x14ac:dyDescent="0.15">
      <c r="A16" s="301"/>
      <c r="B16" s="455"/>
      <c r="C16" s="455"/>
      <c r="D16" s="455"/>
      <c r="E16" s="460"/>
      <c r="F16" s="461"/>
      <c r="G16" s="462"/>
      <c r="H16" s="269"/>
      <c r="I16" s="270"/>
      <c r="J16" s="270"/>
      <c r="K16" s="270"/>
      <c r="L16" s="270"/>
      <c r="M16" s="270"/>
      <c r="N16" s="271"/>
      <c r="O16" s="263" t="s">
        <v>256</v>
      </c>
      <c r="P16" s="263"/>
      <c r="Q16" s="263"/>
      <c r="R16" s="263"/>
      <c r="S16" s="263"/>
      <c r="T16" s="264" t="s">
        <v>257</v>
      </c>
      <c r="U16" s="264"/>
      <c r="V16" s="264"/>
      <c r="W16" s="264"/>
      <c r="X16" s="264"/>
      <c r="Y16" s="263" t="s">
        <v>180</v>
      </c>
      <c r="Z16" s="263"/>
      <c r="AA16" s="263"/>
      <c r="AB16" s="263"/>
      <c r="AC16" s="263"/>
      <c r="AD16" s="151"/>
      <c r="AE16" s="151"/>
      <c r="AI16" s="47" t="s">
        <v>278</v>
      </c>
      <c r="AJ16" s="131">
        <v>1</v>
      </c>
    </row>
    <row r="17" spans="1:41" s="66" customFormat="1" ht="24.95" customHeight="1" x14ac:dyDescent="0.15">
      <c r="A17" s="272" t="s">
        <v>258</v>
      </c>
      <c r="B17" s="373" t="s">
        <v>277</v>
      </c>
      <c r="C17" s="373"/>
      <c r="D17" s="373"/>
      <c r="E17" s="463" t="s">
        <v>38</v>
      </c>
      <c r="F17" s="463"/>
      <c r="G17" s="463"/>
      <c r="H17" s="283" t="s">
        <v>259</v>
      </c>
      <c r="I17" s="284"/>
      <c r="J17" s="284"/>
      <c r="K17" s="284"/>
      <c r="L17" s="284"/>
      <c r="M17" s="284"/>
      <c r="N17" s="285"/>
      <c r="O17" s="292" t="s">
        <v>260</v>
      </c>
      <c r="P17" s="293"/>
      <c r="Q17" s="293"/>
      <c r="R17" s="293"/>
      <c r="S17" s="294"/>
      <c r="T17" s="300" t="s">
        <v>175</v>
      </c>
      <c r="U17" s="300"/>
      <c r="V17" s="300"/>
      <c r="W17" s="300"/>
      <c r="X17" s="300"/>
      <c r="Y17" s="295">
        <v>1000</v>
      </c>
      <c r="Z17" s="295"/>
      <c r="AA17" s="295"/>
      <c r="AB17" s="296"/>
      <c r="AC17" s="205" t="s">
        <v>336</v>
      </c>
      <c r="AD17" s="149"/>
      <c r="AE17" s="149"/>
      <c r="AI17" s="47" t="s">
        <v>279</v>
      </c>
      <c r="AJ17" s="131">
        <v>0.8</v>
      </c>
      <c r="AL17" s="77" t="s">
        <v>337</v>
      </c>
      <c r="AM17" s="115">
        <v>1</v>
      </c>
    </row>
    <row r="18" spans="1:41" s="66" customFormat="1" ht="24.95" customHeight="1" x14ac:dyDescent="0.15">
      <c r="A18" s="272"/>
      <c r="B18" s="373"/>
      <c r="C18" s="373"/>
      <c r="D18" s="373"/>
      <c r="E18" s="463"/>
      <c r="F18" s="463"/>
      <c r="G18" s="463"/>
      <c r="H18" s="286"/>
      <c r="I18" s="287"/>
      <c r="J18" s="287"/>
      <c r="K18" s="287"/>
      <c r="L18" s="287"/>
      <c r="M18" s="287"/>
      <c r="N18" s="288"/>
      <c r="O18" s="297" t="s">
        <v>97</v>
      </c>
      <c r="P18" s="298"/>
      <c r="Q18" s="298"/>
      <c r="R18" s="298"/>
      <c r="S18" s="299"/>
      <c r="T18" s="300" t="s">
        <v>261</v>
      </c>
      <c r="U18" s="300"/>
      <c r="V18" s="300"/>
      <c r="W18" s="300"/>
      <c r="X18" s="300"/>
      <c r="Y18" s="295">
        <v>5000</v>
      </c>
      <c r="Z18" s="295"/>
      <c r="AA18" s="295"/>
      <c r="AB18" s="296"/>
      <c r="AC18" s="205" t="s">
        <v>338</v>
      </c>
      <c r="AD18" s="151"/>
      <c r="AE18" s="151"/>
      <c r="AI18" s="47" t="s">
        <v>280</v>
      </c>
      <c r="AJ18" s="131">
        <v>0.8</v>
      </c>
      <c r="AL18" s="77" t="s">
        <v>91</v>
      </c>
      <c r="AM18" s="115">
        <v>1</v>
      </c>
    </row>
    <row r="19" spans="1:41" s="66" customFormat="1" ht="24.95" customHeight="1" x14ac:dyDescent="0.15">
      <c r="A19" s="272"/>
      <c r="B19" s="374" t="s">
        <v>339</v>
      </c>
      <c r="C19" s="374"/>
      <c r="D19" s="374"/>
      <c r="E19" s="374"/>
      <c r="F19" s="374"/>
      <c r="G19" s="374"/>
      <c r="H19" s="286"/>
      <c r="I19" s="287"/>
      <c r="J19" s="287"/>
      <c r="K19" s="287"/>
      <c r="L19" s="287"/>
      <c r="M19" s="287"/>
      <c r="N19" s="288"/>
      <c r="O19" s="272" t="s">
        <v>340</v>
      </c>
      <c r="P19" s="272"/>
      <c r="Q19" s="272"/>
      <c r="R19" s="272"/>
      <c r="S19" s="272"/>
      <c r="T19" s="308" t="s">
        <v>341</v>
      </c>
      <c r="U19" s="308"/>
      <c r="V19" s="308"/>
      <c r="W19" s="308"/>
      <c r="X19" s="308"/>
      <c r="Y19" s="295">
        <v>7500</v>
      </c>
      <c r="Z19" s="295"/>
      <c r="AA19" s="295"/>
      <c r="AB19" s="296"/>
      <c r="AC19" s="205" t="s">
        <v>338</v>
      </c>
      <c r="AD19" s="151"/>
      <c r="AE19" s="151"/>
      <c r="AI19" s="47" t="s">
        <v>281</v>
      </c>
      <c r="AJ19" s="131">
        <v>0.8</v>
      </c>
      <c r="AL19" s="77" t="s">
        <v>92</v>
      </c>
      <c r="AM19" s="115">
        <v>0.8</v>
      </c>
    </row>
    <row r="20" spans="1:41" s="66" customFormat="1" ht="24.95" customHeight="1" thickBot="1" x14ac:dyDescent="0.2">
      <c r="A20" s="273"/>
      <c r="B20" s="372">
        <f>VLOOKUP(B17,$AI$15:$AJ$20,2,FALSE)</f>
        <v>1</v>
      </c>
      <c r="C20" s="372"/>
      <c r="D20" s="372"/>
      <c r="E20" s="372">
        <f>VLOOKUP(E17,$AL$17:$AM$20,2,FALSE)</f>
        <v>1</v>
      </c>
      <c r="F20" s="372"/>
      <c r="G20" s="372"/>
      <c r="H20" s="289"/>
      <c r="I20" s="290"/>
      <c r="J20" s="290"/>
      <c r="K20" s="290"/>
      <c r="L20" s="290"/>
      <c r="M20" s="290"/>
      <c r="N20" s="291"/>
      <c r="O20" s="273" t="s">
        <v>342</v>
      </c>
      <c r="P20" s="273"/>
      <c r="Q20" s="273"/>
      <c r="R20" s="273"/>
      <c r="S20" s="273"/>
      <c r="T20" s="309" t="s">
        <v>265</v>
      </c>
      <c r="U20" s="309"/>
      <c r="V20" s="309"/>
      <c r="W20" s="309"/>
      <c r="X20" s="309"/>
      <c r="Y20" s="310" t="s">
        <v>177</v>
      </c>
      <c r="Z20" s="310"/>
      <c r="AA20" s="310"/>
      <c r="AB20" s="310"/>
      <c r="AC20" s="310"/>
      <c r="AD20" s="149"/>
      <c r="AE20" s="149"/>
      <c r="AI20" s="47" t="s">
        <v>310</v>
      </c>
      <c r="AJ20" s="61"/>
      <c r="AK20" s="78"/>
      <c r="AL20" s="77" t="s">
        <v>343</v>
      </c>
      <c r="AM20" s="79"/>
    </row>
    <row r="21" spans="1:41" s="66" customFormat="1" ht="24.95" customHeight="1" thickTop="1" x14ac:dyDescent="0.15">
      <c r="A21" s="329">
        <v>1</v>
      </c>
      <c r="B21" s="314" t="s">
        <v>6</v>
      </c>
      <c r="C21" s="314"/>
      <c r="D21" s="314"/>
      <c r="E21" s="464" t="s">
        <v>282</v>
      </c>
      <c r="F21" s="464"/>
      <c r="G21" s="464"/>
      <c r="H21" s="336"/>
      <c r="I21" s="337"/>
      <c r="J21" s="337"/>
      <c r="K21" s="337"/>
      <c r="L21" s="337"/>
      <c r="M21" s="337"/>
      <c r="N21" s="338"/>
      <c r="O21" s="466"/>
      <c r="P21" s="467"/>
      <c r="Q21" s="467"/>
      <c r="R21" s="467"/>
      <c r="S21" s="468"/>
      <c r="T21" s="314" t="s">
        <v>18</v>
      </c>
      <c r="U21" s="314"/>
      <c r="V21" s="314"/>
      <c r="W21" s="314"/>
      <c r="X21" s="314"/>
      <c r="Y21" s="339"/>
      <c r="Z21" s="339"/>
      <c r="AA21" s="339"/>
      <c r="AB21" s="340"/>
      <c r="AC21" s="206" t="s">
        <v>338</v>
      </c>
      <c r="AD21" s="151"/>
      <c r="AE21" s="151"/>
      <c r="AF21" s="151"/>
      <c r="AI21" s="78"/>
      <c r="AJ21" s="78"/>
    </row>
    <row r="22" spans="1:41" s="66" customFormat="1" ht="24.95" customHeight="1" x14ac:dyDescent="0.15">
      <c r="A22" s="272"/>
      <c r="B22" s="398"/>
      <c r="C22" s="398"/>
      <c r="D22" s="398"/>
      <c r="E22" s="465"/>
      <c r="F22" s="465"/>
      <c r="G22" s="465"/>
      <c r="H22" s="286"/>
      <c r="I22" s="287"/>
      <c r="J22" s="287"/>
      <c r="K22" s="287"/>
      <c r="L22" s="287"/>
      <c r="M22" s="287"/>
      <c r="N22" s="288"/>
      <c r="O22" s="399" t="s">
        <v>18</v>
      </c>
      <c r="P22" s="400"/>
      <c r="Q22" s="400"/>
      <c r="R22" s="400"/>
      <c r="S22" s="401"/>
      <c r="T22" s="300"/>
      <c r="U22" s="300"/>
      <c r="V22" s="300"/>
      <c r="W22" s="300"/>
      <c r="X22" s="300"/>
      <c r="Y22" s="295"/>
      <c r="Z22" s="295"/>
      <c r="AA22" s="295"/>
      <c r="AB22" s="296"/>
      <c r="AC22" s="205" t="s">
        <v>81</v>
      </c>
      <c r="AD22" s="151"/>
      <c r="AE22" s="151"/>
      <c r="AF22" s="151"/>
      <c r="AI22" s="78"/>
      <c r="AJ22" s="78"/>
      <c r="AK22" s="78"/>
      <c r="AL22" s="78"/>
      <c r="AM22" s="78"/>
    </row>
    <row r="23" spans="1:41" s="66" customFormat="1" ht="24.95" customHeight="1" x14ac:dyDescent="0.15">
      <c r="A23" s="272"/>
      <c r="B23" s="374" t="s">
        <v>339</v>
      </c>
      <c r="C23" s="374"/>
      <c r="D23" s="374"/>
      <c r="E23" s="374"/>
      <c r="F23" s="374"/>
      <c r="G23" s="374"/>
      <c r="H23" s="286"/>
      <c r="I23" s="287"/>
      <c r="J23" s="287"/>
      <c r="K23" s="287"/>
      <c r="L23" s="287"/>
      <c r="M23" s="287"/>
      <c r="N23" s="288"/>
      <c r="O23" s="272" t="s">
        <v>314</v>
      </c>
      <c r="P23" s="272"/>
      <c r="Q23" s="272"/>
      <c r="R23" s="272"/>
      <c r="S23" s="272"/>
      <c r="T23" s="308" t="s">
        <v>344</v>
      </c>
      <c r="U23" s="308"/>
      <c r="V23" s="308"/>
      <c r="W23" s="308"/>
      <c r="X23" s="308"/>
      <c r="Y23" s="295"/>
      <c r="Z23" s="295"/>
      <c r="AA23" s="295"/>
      <c r="AB23" s="296"/>
      <c r="AC23" s="205" t="s">
        <v>81</v>
      </c>
      <c r="AD23" s="149"/>
      <c r="AE23" s="149"/>
      <c r="AF23" s="149"/>
      <c r="AI23" s="60" t="s">
        <v>47</v>
      </c>
      <c r="AJ23" s="150"/>
      <c r="AK23" s="60" t="s">
        <v>173</v>
      </c>
      <c r="AL23" s="150"/>
      <c r="AM23" s="60" t="s">
        <v>177</v>
      </c>
      <c r="AN23" s="150"/>
      <c r="AO23" s="150"/>
    </row>
    <row r="24" spans="1:41" s="66" customFormat="1" ht="24.95" customHeight="1" x14ac:dyDescent="0.15">
      <c r="A24" s="315"/>
      <c r="B24" s="469">
        <f>VLOOKUP(B21,$AI$15:$AJ$20,2,FALSE)</f>
        <v>0</v>
      </c>
      <c r="C24" s="469"/>
      <c r="D24" s="469"/>
      <c r="E24" s="469">
        <f>VLOOKUP(E21,$AL$17:$AM$20,2,FALSE)</f>
        <v>0</v>
      </c>
      <c r="F24" s="469"/>
      <c r="G24" s="469"/>
      <c r="H24" s="286"/>
      <c r="I24" s="287"/>
      <c r="J24" s="287"/>
      <c r="K24" s="287"/>
      <c r="L24" s="287"/>
      <c r="M24" s="287"/>
      <c r="N24" s="288"/>
      <c r="O24" s="315" t="s">
        <v>345</v>
      </c>
      <c r="P24" s="315"/>
      <c r="Q24" s="315"/>
      <c r="R24" s="315"/>
      <c r="S24" s="315"/>
      <c r="T24" s="316" t="s">
        <v>346</v>
      </c>
      <c r="U24" s="316"/>
      <c r="V24" s="316"/>
      <c r="W24" s="316"/>
      <c r="X24" s="316"/>
      <c r="Y24" s="317" t="s">
        <v>18</v>
      </c>
      <c r="Z24" s="317"/>
      <c r="AA24" s="317"/>
      <c r="AB24" s="317"/>
      <c r="AC24" s="317"/>
      <c r="AD24" s="151"/>
      <c r="AE24" s="151"/>
      <c r="AF24" s="151"/>
      <c r="AI24" s="60" t="s">
        <v>97</v>
      </c>
      <c r="AJ24" s="150"/>
      <c r="AK24" s="60" t="s">
        <v>174</v>
      </c>
      <c r="AL24" s="150"/>
      <c r="AM24" s="60" t="s">
        <v>178</v>
      </c>
      <c r="AN24" s="150"/>
      <c r="AO24" s="150"/>
    </row>
    <row r="25" spans="1:41" s="66" customFormat="1" ht="24.95" customHeight="1" x14ac:dyDescent="0.15">
      <c r="A25" s="272">
        <v>2</v>
      </c>
      <c r="B25" s="398" t="s">
        <v>6</v>
      </c>
      <c r="C25" s="398"/>
      <c r="D25" s="398"/>
      <c r="E25" s="465" t="s">
        <v>6</v>
      </c>
      <c r="F25" s="465"/>
      <c r="G25" s="465"/>
      <c r="H25" s="392"/>
      <c r="I25" s="393"/>
      <c r="J25" s="393"/>
      <c r="K25" s="393"/>
      <c r="L25" s="393"/>
      <c r="M25" s="393"/>
      <c r="N25" s="394"/>
      <c r="O25" s="470"/>
      <c r="P25" s="471"/>
      <c r="Q25" s="471"/>
      <c r="R25" s="471"/>
      <c r="S25" s="472"/>
      <c r="T25" s="398" t="s">
        <v>18</v>
      </c>
      <c r="U25" s="398"/>
      <c r="V25" s="398"/>
      <c r="W25" s="398"/>
      <c r="X25" s="398"/>
      <c r="Y25" s="295"/>
      <c r="Z25" s="295"/>
      <c r="AA25" s="295"/>
      <c r="AB25" s="296"/>
      <c r="AC25" s="205" t="s">
        <v>347</v>
      </c>
      <c r="AD25" s="151"/>
      <c r="AE25" s="151"/>
      <c r="AF25" s="151"/>
      <c r="AI25" s="60" t="s">
        <v>96</v>
      </c>
      <c r="AJ25" s="150"/>
      <c r="AK25" s="60" t="s">
        <v>175</v>
      </c>
      <c r="AL25" s="150"/>
      <c r="AM25" s="60" t="s">
        <v>18</v>
      </c>
      <c r="AN25" s="150"/>
      <c r="AO25" s="150"/>
    </row>
    <row r="26" spans="1:41" s="66" customFormat="1" ht="24.95" customHeight="1" x14ac:dyDescent="0.15">
      <c r="A26" s="272"/>
      <c r="B26" s="398"/>
      <c r="C26" s="398"/>
      <c r="D26" s="398"/>
      <c r="E26" s="465"/>
      <c r="F26" s="465"/>
      <c r="G26" s="465"/>
      <c r="H26" s="392"/>
      <c r="I26" s="393"/>
      <c r="J26" s="393"/>
      <c r="K26" s="393"/>
      <c r="L26" s="393"/>
      <c r="M26" s="393"/>
      <c r="N26" s="394"/>
      <c r="O26" s="399" t="s">
        <v>18</v>
      </c>
      <c r="P26" s="400"/>
      <c r="Q26" s="400"/>
      <c r="R26" s="400"/>
      <c r="S26" s="401"/>
      <c r="T26" s="300"/>
      <c r="U26" s="300"/>
      <c r="V26" s="300"/>
      <c r="W26" s="300"/>
      <c r="X26" s="300"/>
      <c r="Y26" s="295"/>
      <c r="Z26" s="295"/>
      <c r="AA26" s="295"/>
      <c r="AB26" s="296"/>
      <c r="AC26" s="205" t="s">
        <v>336</v>
      </c>
      <c r="AD26" s="149"/>
      <c r="AE26" s="149"/>
      <c r="AF26" s="149"/>
      <c r="AI26" s="60" t="s">
        <v>18</v>
      </c>
      <c r="AJ26" s="150"/>
      <c r="AK26" s="60" t="s">
        <v>176</v>
      </c>
      <c r="AL26" s="150"/>
      <c r="AM26" s="150"/>
      <c r="AN26" s="150"/>
      <c r="AO26" s="150"/>
    </row>
    <row r="27" spans="1:41" s="66" customFormat="1" ht="24.95" customHeight="1" x14ac:dyDescent="0.15">
      <c r="A27" s="272"/>
      <c r="B27" s="374" t="s">
        <v>88</v>
      </c>
      <c r="C27" s="374"/>
      <c r="D27" s="374"/>
      <c r="E27" s="374"/>
      <c r="F27" s="374"/>
      <c r="G27" s="374"/>
      <c r="H27" s="392"/>
      <c r="I27" s="393"/>
      <c r="J27" s="393"/>
      <c r="K27" s="393"/>
      <c r="L27" s="393"/>
      <c r="M27" s="393"/>
      <c r="N27" s="394"/>
      <c r="O27" s="272" t="s">
        <v>82</v>
      </c>
      <c r="P27" s="272"/>
      <c r="Q27" s="272"/>
      <c r="R27" s="272"/>
      <c r="S27" s="272"/>
      <c r="T27" s="308" t="s">
        <v>344</v>
      </c>
      <c r="U27" s="308"/>
      <c r="V27" s="308"/>
      <c r="W27" s="308"/>
      <c r="X27" s="308"/>
      <c r="Y27" s="295"/>
      <c r="Z27" s="295"/>
      <c r="AA27" s="295"/>
      <c r="AB27" s="296"/>
      <c r="AC27" s="205" t="s">
        <v>81</v>
      </c>
      <c r="AD27" s="149"/>
      <c r="AE27" s="151"/>
      <c r="AF27" s="151"/>
      <c r="AI27" s="150"/>
      <c r="AJ27" s="150"/>
      <c r="AK27" s="60" t="s">
        <v>179</v>
      </c>
      <c r="AL27" s="150"/>
      <c r="AM27" s="150"/>
      <c r="AN27" s="150"/>
      <c r="AO27" s="150"/>
    </row>
    <row r="28" spans="1:41" s="66" customFormat="1" ht="24.95" customHeight="1" x14ac:dyDescent="0.15">
      <c r="A28" s="272"/>
      <c r="B28" s="478">
        <f>VLOOKUP(B25,$AI$15:$AJ$20,2,FALSE)</f>
        <v>0</v>
      </c>
      <c r="C28" s="478"/>
      <c r="D28" s="478"/>
      <c r="E28" s="478">
        <f>VLOOKUP(E25,$AL$17:$AM$20,2,FALSE)</f>
        <v>0</v>
      </c>
      <c r="F28" s="478"/>
      <c r="G28" s="478"/>
      <c r="H28" s="392"/>
      <c r="I28" s="393"/>
      <c r="J28" s="393"/>
      <c r="K28" s="393"/>
      <c r="L28" s="393"/>
      <c r="M28" s="393"/>
      <c r="N28" s="394"/>
      <c r="O28" s="272" t="s">
        <v>82</v>
      </c>
      <c r="P28" s="272"/>
      <c r="Q28" s="272"/>
      <c r="R28" s="272"/>
      <c r="S28" s="272"/>
      <c r="T28" s="344" t="s">
        <v>269</v>
      </c>
      <c r="U28" s="344"/>
      <c r="V28" s="344"/>
      <c r="W28" s="344"/>
      <c r="X28" s="344"/>
      <c r="Y28" s="391" t="s">
        <v>18</v>
      </c>
      <c r="Z28" s="391"/>
      <c r="AA28" s="391"/>
      <c r="AB28" s="391"/>
      <c r="AC28" s="391"/>
      <c r="AD28" s="150"/>
      <c r="AE28" s="151"/>
      <c r="AF28" s="151"/>
      <c r="AI28" s="150"/>
      <c r="AJ28" s="150"/>
      <c r="AK28" s="60" t="s">
        <v>18</v>
      </c>
      <c r="AL28" s="150"/>
      <c r="AM28" s="150"/>
      <c r="AN28" s="150"/>
      <c r="AO28" s="150"/>
    </row>
    <row r="29" spans="1:41" s="66" customFormat="1" ht="20.100000000000001" customHeight="1" x14ac:dyDescent="0.15">
      <c r="A29" s="473" t="s">
        <v>39</v>
      </c>
      <c r="B29" s="80">
        <v>1</v>
      </c>
      <c r="C29" s="405" t="s">
        <v>348</v>
      </c>
      <c r="D29" s="406"/>
      <c r="E29" s="407"/>
      <c r="F29" s="475">
        <v>1</v>
      </c>
      <c r="G29" s="476"/>
      <c r="H29" s="405" t="s">
        <v>285</v>
      </c>
      <c r="I29" s="406"/>
      <c r="J29" s="406"/>
      <c r="K29" s="475">
        <f>B24</f>
        <v>0</v>
      </c>
      <c r="L29" s="476"/>
      <c r="M29" s="405" t="s">
        <v>94</v>
      </c>
      <c r="N29" s="406"/>
      <c r="O29" s="407"/>
      <c r="P29" s="475">
        <f>E24</f>
        <v>0</v>
      </c>
      <c r="Q29" s="476"/>
      <c r="R29" s="405" t="s">
        <v>286</v>
      </c>
      <c r="S29" s="406"/>
      <c r="T29" s="404">
        <f>F29</f>
        <v>1</v>
      </c>
      <c r="U29" s="402"/>
      <c r="V29" s="176" t="s">
        <v>95</v>
      </c>
      <c r="W29" s="477">
        <f>K29</f>
        <v>0</v>
      </c>
      <c r="X29" s="477"/>
      <c r="Y29" s="81" t="s">
        <v>349</v>
      </c>
      <c r="Z29" s="402">
        <f>P29</f>
        <v>0</v>
      </c>
      <c r="AA29" s="402"/>
      <c r="AB29" s="82" t="s">
        <v>350</v>
      </c>
      <c r="AC29" s="116">
        <f>ROUNDDOWN((T29*W29*Z29),1)</f>
        <v>0</v>
      </c>
      <c r="AD29" s="151"/>
      <c r="AE29" s="151"/>
      <c r="AF29" s="151"/>
    </row>
    <row r="30" spans="1:41" s="66" customFormat="1" ht="20.100000000000001" customHeight="1" x14ac:dyDescent="0.15">
      <c r="A30" s="420"/>
      <c r="B30" s="80">
        <v>2</v>
      </c>
      <c r="C30" s="405" t="s">
        <v>351</v>
      </c>
      <c r="D30" s="406"/>
      <c r="E30" s="407"/>
      <c r="F30" s="475">
        <v>1</v>
      </c>
      <c r="G30" s="476"/>
      <c r="H30" s="405" t="s">
        <v>352</v>
      </c>
      <c r="I30" s="406"/>
      <c r="J30" s="406"/>
      <c r="K30" s="475">
        <f>B28</f>
        <v>0</v>
      </c>
      <c r="L30" s="476"/>
      <c r="M30" s="405" t="s">
        <v>94</v>
      </c>
      <c r="N30" s="406"/>
      <c r="O30" s="407"/>
      <c r="P30" s="475">
        <f>E28</f>
        <v>0</v>
      </c>
      <c r="Q30" s="476"/>
      <c r="R30" s="405" t="s">
        <v>353</v>
      </c>
      <c r="S30" s="406"/>
      <c r="T30" s="404">
        <f>F30</f>
        <v>1</v>
      </c>
      <c r="U30" s="402"/>
      <c r="V30" s="176" t="s">
        <v>95</v>
      </c>
      <c r="W30" s="477">
        <f>K30</f>
        <v>0</v>
      </c>
      <c r="X30" s="477"/>
      <c r="Y30" s="81" t="s">
        <v>349</v>
      </c>
      <c r="Z30" s="402">
        <f>P30</f>
        <v>0</v>
      </c>
      <c r="AA30" s="402"/>
      <c r="AB30" s="82" t="s">
        <v>350</v>
      </c>
      <c r="AC30" s="116">
        <f>ROUNDDOWN((T30*W30*Z30),1)</f>
        <v>0</v>
      </c>
      <c r="AD30" s="149"/>
      <c r="AE30" s="149"/>
      <c r="AF30" s="149"/>
    </row>
    <row r="31" spans="1:41" s="66" customFormat="1" ht="20.100000000000001" customHeight="1" x14ac:dyDescent="0.15">
      <c r="A31" s="474"/>
      <c r="B31" s="405" t="s">
        <v>354</v>
      </c>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7"/>
      <c r="AB31" s="417">
        <f>SUM(AC29:AC30)</f>
        <v>0</v>
      </c>
      <c r="AC31" s="419"/>
      <c r="AD31" s="149"/>
      <c r="AE31" s="151"/>
      <c r="AF31" s="151"/>
    </row>
    <row r="32" spans="1:41" ht="15" customHeight="1" x14ac:dyDescent="0.15">
      <c r="A32" s="318" t="s">
        <v>355</v>
      </c>
      <c r="B32" s="113">
        <v>1</v>
      </c>
      <c r="C32" s="321" t="s">
        <v>442</v>
      </c>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2"/>
    </row>
    <row r="33" spans="1:29" ht="15" customHeight="1" x14ac:dyDescent="0.15">
      <c r="A33" s="319"/>
      <c r="B33" s="113">
        <v>2</v>
      </c>
      <c r="C33" s="479" t="s">
        <v>164</v>
      </c>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324"/>
    </row>
    <row r="34" spans="1:29" ht="15" customHeight="1" x14ac:dyDescent="0.15">
      <c r="A34" s="319"/>
      <c r="B34" s="113">
        <v>3</v>
      </c>
      <c r="C34" s="325" t="s">
        <v>295</v>
      </c>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6"/>
    </row>
    <row r="35" spans="1:29" ht="15" customHeight="1" x14ac:dyDescent="0.15">
      <c r="A35" s="319"/>
      <c r="B35" s="113">
        <v>4</v>
      </c>
      <c r="C35" s="480" t="s">
        <v>99</v>
      </c>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326"/>
    </row>
    <row r="36" spans="1:29" ht="15" customHeight="1" x14ac:dyDescent="0.15">
      <c r="A36" s="319"/>
      <c r="B36" s="113">
        <v>5</v>
      </c>
      <c r="C36" s="480" t="s">
        <v>356</v>
      </c>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326"/>
    </row>
    <row r="37" spans="1:29" ht="15" customHeight="1" x14ac:dyDescent="0.15">
      <c r="A37" s="319"/>
      <c r="B37" s="113">
        <v>6</v>
      </c>
      <c r="C37" s="481" t="s">
        <v>142</v>
      </c>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14"/>
    </row>
    <row r="38" spans="1:29" ht="15" customHeight="1" x14ac:dyDescent="0.15">
      <c r="A38" s="319"/>
      <c r="B38" s="113">
        <v>7</v>
      </c>
      <c r="C38" s="481" t="s">
        <v>170</v>
      </c>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14"/>
    </row>
    <row r="39" spans="1:29" ht="15" customHeight="1" x14ac:dyDescent="0.15">
      <c r="A39" s="320"/>
      <c r="B39" s="114"/>
      <c r="C39" s="415" t="s">
        <v>357</v>
      </c>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6"/>
    </row>
  </sheetData>
  <sheetProtection selectLockedCells="1"/>
  <mergeCells count="140">
    <mergeCell ref="AB31:AC31"/>
    <mergeCell ref="C30:E30"/>
    <mergeCell ref="F30:G30"/>
    <mergeCell ref="H30:J30"/>
    <mergeCell ref="K30:L30"/>
    <mergeCell ref="M30:O30"/>
    <mergeCell ref="P30:Q30"/>
    <mergeCell ref="A32:A39"/>
    <mergeCell ref="C32:AC32"/>
    <mergeCell ref="C33:AC33"/>
    <mergeCell ref="C34:AC34"/>
    <mergeCell ref="C35:AC35"/>
    <mergeCell ref="C36:AC36"/>
    <mergeCell ref="C37:AC37"/>
    <mergeCell ref="C38:AC38"/>
    <mergeCell ref="C39:AC39"/>
    <mergeCell ref="W29:X29"/>
    <mergeCell ref="Z29:AA29"/>
    <mergeCell ref="B28:D28"/>
    <mergeCell ref="E28:G28"/>
    <mergeCell ref="O28:S28"/>
    <mergeCell ref="T28:X28"/>
    <mergeCell ref="Y28:AC28"/>
    <mergeCell ref="R30:S30"/>
    <mergeCell ref="T30:U30"/>
    <mergeCell ref="W30:X30"/>
    <mergeCell ref="Z30:AA30"/>
    <mergeCell ref="A25:A28"/>
    <mergeCell ref="B25:D26"/>
    <mergeCell ref="E25:G26"/>
    <mergeCell ref="H25:N28"/>
    <mergeCell ref="O25:S25"/>
    <mergeCell ref="A29:A31"/>
    <mergeCell ref="C29:E29"/>
    <mergeCell ref="F29:G29"/>
    <mergeCell ref="H29:J29"/>
    <mergeCell ref="K29:L29"/>
    <mergeCell ref="M29:O29"/>
    <mergeCell ref="P29:Q29"/>
    <mergeCell ref="R29:S29"/>
    <mergeCell ref="B31:AA31"/>
    <mergeCell ref="T25:X25"/>
    <mergeCell ref="Y25:AB25"/>
    <mergeCell ref="O26:S26"/>
    <mergeCell ref="T26:X26"/>
    <mergeCell ref="Y26:AB26"/>
    <mergeCell ref="B27:G27"/>
    <mergeCell ref="O27:S27"/>
    <mergeCell ref="T27:X27"/>
    <mergeCell ref="Y27:AB27"/>
    <mergeCell ref="T29:U29"/>
    <mergeCell ref="A21:A24"/>
    <mergeCell ref="B21:D22"/>
    <mergeCell ref="E21:G22"/>
    <mergeCell ref="H21:N24"/>
    <mergeCell ref="O21:S21"/>
    <mergeCell ref="A17:A20"/>
    <mergeCell ref="T21:X21"/>
    <mergeCell ref="Y21:AB21"/>
    <mergeCell ref="O22:S22"/>
    <mergeCell ref="T22:X22"/>
    <mergeCell ref="Y22:AB22"/>
    <mergeCell ref="B23:G23"/>
    <mergeCell ref="O23:S23"/>
    <mergeCell ref="T23:X23"/>
    <mergeCell ref="Y23:AB23"/>
    <mergeCell ref="B24:D24"/>
    <mergeCell ref="E24:G24"/>
    <mergeCell ref="O24:S24"/>
    <mergeCell ref="T24:X24"/>
    <mergeCell ref="Y24:AC24"/>
    <mergeCell ref="O18:S18"/>
    <mergeCell ref="T18:X18"/>
    <mergeCell ref="Y18:AB18"/>
    <mergeCell ref="B19:G19"/>
    <mergeCell ref="O19:S19"/>
    <mergeCell ref="T19:X19"/>
    <mergeCell ref="Y19:AB19"/>
    <mergeCell ref="O16:S16"/>
    <mergeCell ref="T16:X16"/>
    <mergeCell ref="Y16:AC16"/>
    <mergeCell ref="B17:D18"/>
    <mergeCell ref="E17:G18"/>
    <mergeCell ref="H17:N20"/>
    <mergeCell ref="O17:S17"/>
    <mergeCell ref="T17:X17"/>
    <mergeCell ref="Y17:AB17"/>
    <mergeCell ref="B20:D20"/>
    <mergeCell ref="E20:G20"/>
    <mergeCell ref="O20:S20"/>
    <mergeCell ref="T20:X20"/>
    <mergeCell ref="Y20:AC20"/>
    <mergeCell ref="Y13:AC13"/>
    <mergeCell ref="T14:X14"/>
    <mergeCell ref="Y14:AC14"/>
    <mergeCell ref="O15:S15"/>
    <mergeCell ref="T15:X15"/>
    <mergeCell ref="Y15:AC15"/>
    <mergeCell ref="AA10:AB10"/>
    <mergeCell ref="A12:A16"/>
    <mergeCell ref="B12:D16"/>
    <mergeCell ref="E12:G12"/>
    <mergeCell ref="H12:N16"/>
    <mergeCell ref="O12:S12"/>
    <mergeCell ref="T12:AC12"/>
    <mergeCell ref="E13:G16"/>
    <mergeCell ref="O13:S14"/>
    <mergeCell ref="T13:X13"/>
    <mergeCell ref="A9:L9"/>
    <mergeCell ref="M9:P9"/>
    <mergeCell ref="Q9:U9"/>
    <mergeCell ref="V9:Z9"/>
    <mergeCell ref="A10:L10"/>
    <mergeCell ref="M10:P10"/>
    <mergeCell ref="Q10:U10"/>
    <mergeCell ref="V10:Z10"/>
    <mergeCell ref="A7:L7"/>
    <mergeCell ref="M7:P7"/>
    <mergeCell ref="Q7:U7"/>
    <mergeCell ref="V7:Z7"/>
    <mergeCell ref="A8:L8"/>
    <mergeCell ref="M8:P8"/>
    <mergeCell ref="Q8:U8"/>
    <mergeCell ref="V8:Z8"/>
    <mergeCell ref="AA8:AB8"/>
    <mergeCell ref="A5:B5"/>
    <mergeCell ref="C5:M5"/>
    <mergeCell ref="N5:O5"/>
    <mergeCell ref="P5:U5"/>
    <mergeCell ref="V5:Y5"/>
    <mergeCell ref="Z5:AB5"/>
    <mergeCell ref="W1:Y1"/>
    <mergeCell ref="Z1:AC1"/>
    <mergeCell ref="AA3:AB3"/>
    <mergeCell ref="A4:B4"/>
    <mergeCell ref="C4:M4"/>
    <mergeCell ref="N4:Q4"/>
    <mergeCell ref="R4:T4"/>
    <mergeCell ref="AA4:AB4"/>
    <mergeCell ref="AA7:AB7"/>
  </mergeCells>
  <phoneticPr fontId="4"/>
  <dataValidations count="6">
    <dataValidation type="list" allowBlank="1" showInputMessage="1" showErrorMessage="1" sqref="AA3:AB3" xr:uid="{00000000-0002-0000-0A00-000000000000}">
      <formula1>"選択,有,無"</formula1>
    </dataValidation>
    <dataValidation type="list" allowBlank="1" showInputMessage="1" showErrorMessage="1" sqref="B17:D18 B21:D22 B25:D26" xr:uid="{00000000-0002-0000-0A00-000001000000}">
      <formula1>$AI$15:$AI$20</formula1>
    </dataValidation>
    <dataValidation type="list" allowBlank="1" showInputMessage="1" showErrorMessage="1" sqref="E17:G18 E21:G22 E25:G26" xr:uid="{00000000-0002-0000-0A00-000002000000}">
      <formula1>$AL$17:$AL$20</formula1>
    </dataValidation>
    <dataValidation type="list" allowBlank="1" showInputMessage="1" showErrorMessage="1" sqref="O22 O18 O26" xr:uid="{00000000-0002-0000-0A00-000003000000}">
      <formula1>$AI$23:$AI$26</formula1>
    </dataValidation>
    <dataValidation type="list" allowBlank="1" showInputMessage="1" showErrorMessage="1" sqref="T17:X17 T21:X21 T25:X25" xr:uid="{00000000-0002-0000-0A00-000004000000}">
      <formula1>$AK$23:$AK$28</formula1>
    </dataValidation>
    <dataValidation type="list" allowBlank="1" showInputMessage="1" showErrorMessage="1" sqref="Y20:AC20 Y24:AC24 Y28:AC28" xr:uid="{00000000-0002-0000-0A00-000005000000}">
      <formula1>$AM$23:$AM$25</formula1>
    </dataValidation>
  </dataValidations>
  <pageMargins left="0.78740157480314965" right="0.39370078740157483" top="0.59055118110236227" bottom="0.59055118110236227" header="0.59055118110236227" footer="0.3937007874015748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39"/>
  <sheetViews>
    <sheetView showGridLines="0" view="pageBreakPreview" zoomScaleNormal="115" zoomScaleSheetLayoutView="100" workbookViewId="0">
      <selection activeCell="B2" sqref="B2"/>
    </sheetView>
  </sheetViews>
  <sheetFormatPr defaultColWidth="13" defaultRowHeight="20.100000000000001" customHeight="1" x14ac:dyDescent="0.15"/>
  <cols>
    <col min="1" max="7" width="3.125" style="150" customWidth="1"/>
    <col min="8" max="14" width="2.875" style="150" customWidth="1"/>
    <col min="15" max="15" width="3.125" style="150" customWidth="1"/>
    <col min="16" max="16" width="3" style="150" customWidth="1"/>
    <col min="17" max="28" width="3.125" style="150" customWidth="1"/>
    <col min="29" max="29" width="4.625" style="150" customWidth="1"/>
    <col min="30" max="33" width="2.125" style="150" customWidth="1"/>
    <col min="34" max="34" width="5.75" style="150" customWidth="1"/>
    <col min="35" max="35" width="12.25" style="150" hidden="1" customWidth="1"/>
    <col min="36" max="37" width="5.625" style="150" hidden="1" customWidth="1"/>
    <col min="38" max="38" width="9" style="150" hidden="1" customWidth="1"/>
    <col min="39" max="40" width="5.625" style="150" hidden="1" customWidth="1"/>
    <col min="41" max="44" width="5.625" style="150" customWidth="1"/>
    <col min="45" max="52" width="13" style="150" customWidth="1"/>
    <col min="53" max="16384" width="13" style="150"/>
  </cols>
  <sheetData>
    <row r="1" spans="1:51" ht="20.100000000000001" customHeight="1" x14ac:dyDescent="0.15">
      <c r="A1" s="173" t="s">
        <v>440</v>
      </c>
      <c r="B1" s="168"/>
      <c r="C1" s="168"/>
      <c r="D1" s="168"/>
      <c r="E1" s="168"/>
      <c r="F1" s="168"/>
      <c r="G1" s="168"/>
      <c r="H1" s="168"/>
      <c r="I1" s="168"/>
      <c r="J1" s="168"/>
      <c r="K1" s="168"/>
      <c r="L1" s="168"/>
      <c r="M1" s="168"/>
      <c r="N1" s="168"/>
      <c r="O1" s="168"/>
      <c r="P1" s="168"/>
      <c r="Q1" s="168"/>
      <c r="R1" s="168"/>
      <c r="S1" s="168"/>
      <c r="T1" s="168"/>
      <c r="U1" s="168"/>
      <c r="V1" s="168"/>
      <c r="W1" s="424" t="s">
        <v>20</v>
      </c>
      <c r="X1" s="424"/>
      <c r="Y1" s="424"/>
      <c r="Z1" s="424"/>
      <c r="AA1" s="424"/>
      <c r="AB1" s="424"/>
      <c r="AC1" s="424"/>
    </row>
    <row r="2" spans="1:51" ht="20.100000000000001" customHeight="1" x14ac:dyDescent="0.15">
      <c r="A2" s="173"/>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1:51" ht="20.100000000000001" customHeight="1" x14ac:dyDescent="0.15">
      <c r="A3" s="74" t="s">
        <v>150</v>
      </c>
      <c r="B3" s="65"/>
      <c r="C3" s="65"/>
      <c r="D3" s="65"/>
      <c r="E3" s="65"/>
      <c r="F3" s="65"/>
      <c r="G3" s="65"/>
      <c r="H3" s="65"/>
      <c r="I3" s="65"/>
      <c r="J3" s="65"/>
      <c r="K3" s="65"/>
      <c r="L3" s="65"/>
      <c r="M3" s="120"/>
      <c r="N3" s="120"/>
      <c r="O3" s="120"/>
      <c r="P3" s="120"/>
      <c r="Q3" s="120"/>
      <c r="R3" s="120"/>
      <c r="S3" s="120"/>
      <c r="T3" s="120"/>
      <c r="U3" s="120"/>
      <c r="V3" s="120"/>
      <c r="W3" s="120"/>
      <c r="X3" s="120"/>
      <c r="Y3" s="121"/>
      <c r="Z3" s="121"/>
      <c r="AA3" s="121"/>
      <c r="AB3" s="121"/>
      <c r="AC3" s="121"/>
      <c r="AD3" s="65"/>
      <c r="AE3" s="65"/>
    </row>
    <row r="4" spans="1:51" s="66" customFormat="1" ht="20.100000000000001" customHeight="1" x14ac:dyDescent="0.15">
      <c r="A4" s="425" t="s">
        <v>1</v>
      </c>
      <c r="B4" s="426"/>
      <c r="C4" s="427" t="s">
        <v>296</v>
      </c>
      <c r="D4" s="427"/>
      <c r="E4" s="427"/>
      <c r="F4" s="427"/>
      <c r="G4" s="427"/>
      <c r="H4" s="427"/>
      <c r="I4" s="427"/>
      <c r="J4" s="427"/>
      <c r="K4" s="427"/>
      <c r="L4" s="427"/>
      <c r="M4" s="427"/>
      <c r="N4" s="428" t="s">
        <v>297</v>
      </c>
      <c r="O4" s="429"/>
      <c r="P4" s="429"/>
      <c r="Q4" s="430"/>
      <c r="R4" s="431"/>
      <c r="S4" s="432"/>
      <c r="T4" s="432"/>
      <c r="U4" s="178" t="s">
        <v>139</v>
      </c>
      <c r="V4" s="177"/>
      <c r="W4" s="178" t="s">
        <v>138</v>
      </c>
      <c r="X4" s="177"/>
      <c r="Y4" s="178" t="s">
        <v>137</v>
      </c>
      <c r="Z4" s="122" t="s">
        <v>358</v>
      </c>
      <c r="AA4" s="433"/>
      <c r="AB4" s="433"/>
      <c r="AC4" s="123" t="s">
        <v>359</v>
      </c>
      <c r="AD4" s="150"/>
      <c r="AE4" s="150"/>
      <c r="AF4" s="150"/>
    </row>
    <row r="5" spans="1:51" s="66" customFormat="1" ht="20.100000000000001" customHeight="1" x14ac:dyDescent="0.15">
      <c r="A5" s="425" t="s">
        <v>16</v>
      </c>
      <c r="B5" s="426"/>
      <c r="C5" s="440"/>
      <c r="D5" s="427"/>
      <c r="E5" s="427"/>
      <c r="F5" s="427"/>
      <c r="G5" s="427"/>
      <c r="H5" s="427"/>
      <c r="I5" s="427"/>
      <c r="J5" s="427"/>
      <c r="K5" s="427"/>
      <c r="L5" s="427"/>
      <c r="M5" s="427"/>
      <c r="N5" s="428" t="s">
        <v>360</v>
      </c>
      <c r="O5" s="430"/>
      <c r="P5" s="440"/>
      <c r="Q5" s="427"/>
      <c r="R5" s="427"/>
      <c r="S5" s="427"/>
      <c r="T5" s="427"/>
      <c r="U5" s="441"/>
      <c r="V5" s="442" t="s">
        <v>17</v>
      </c>
      <c r="W5" s="443"/>
      <c r="X5" s="443"/>
      <c r="Y5" s="444"/>
      <c r="Z5" s="445"/>
      <c r="AA5" s="433"/>
      <c r="AB5" s="433"/>
      <c r="AC5" s="124" t="s">
        <v>325</v>
      </c>
      <c r="AD5" s="150"/>
      <c r="AE5" s="150"/>
      <c r="AF5" s="150"/>
    </row>
    <row r="6" spans="1:51" s="66" customFormat="1" ht="20.100000000000001" customHeight="1" x14ac:dyDescent="0.15">
      <c r="A6" s="125" t="s">
        <v>37</v>
      </c>
      <c r="B6" s="75"/>
      <c r="C6" s="67"/>
      <c r="D6" s="67"/>
      <c r="E6" s="67"/>
      <c r="F6" s="67"/>
      <c r="G6" s="67"/>
      <c r="H6" s="67"/>
      <c r="I6" s="67"/>
      <c r="J6" s="67"/>
      <c r="K6" s="67"/>
      <c r="L6" s="67"/>
      <c r="M6" s="67"/>
      <c r="N6" s="67"/>
      <c r="O6" s="67"/>
      <c r="P6" s="67"/>
      <c r="Q6" s="67"/>
      <c r="R6" s="67"/>
      <c r="S6" s="67"/>
      <c r="T6" s="67"/>
      <c r="U6" s="67"/>
      <c r="V6" s="67"/>
      <c r="W6" s="67"/>
      <c r="X6" s="67"/>
      <c r="Y6" s="67"/>
      <c r="Z6" s="67"/>
      <c r="AA6" s="68"/>
      <c r="AB6" s="68"/>
      <c r="AC6" s="126"/>
      <c r="AD6" s="150"/>
      <c r="AE6" s="150"/>
      <c r="AF6" s="150"/>
    </row>
    <row r="7" spans="1:51" s="66" customFormat="1" ht="20.100000000000001" customHeight="1" x14ac:dyDescent="0.15">
      <c r="A7" s="450" t="s">
        <v>140</v>
      </c>
      <c r="B7" s="451"/>
      <c r="C7" s="451"/>
      <c r="D7" s="451"/>
      <c r="E7" s="451"/>
      <c r="F7" s="451"/>
      <c r="G7" s="451"/>
      <c r="H7" s="451"/>
      <c r="I7" s="451"/>
      <c r="J7" s="451"/>
      <c r="K7" s="451"/>
      <c r="L7" s="451"/>
      <c r="M7" s="452" t="s">
        <v>326</v>
      </c>
      <c r="N7" s="452"/>
      <c r="O7" s="452"/>
      <c r="P7" s="452"/>
      <c r="Q7" s="453"/>
      <c r="R7" s="453"/>
      <c r="S7" s="453"/>
      <c r="T7" s="453"/>
      <c r="U7" s="453"/>
      <c r="V7" s="452" t="s">
        <v>19</v>
      </c>
      <c r="W7" s="452"/>
      <c r="X7" s="452"/>
      <c r="Y7" s="452"/>
      <c r="Z7" s="452"/>
      <c r="AA7" s="434"/>
      <c r="AB7" s="434"/>
      <c r="AC7" s="127" t="s">
        <v>325</v>
      </c>
      <c r="AD7" s="150"/>
      <c r="AE7" s="150"/>
      <c r="AF7" s="150"/>
      <c r="AR7" s="69"/>
      <c r="AS7" s="69"/>
      <c r="AT7" s="69"/>
      <c r="AU7" s="69"/>
      <c r="AV7" s="69"/>
      <c r="AW7" s="69"/>
      <c r="AX7" s="69"/>
      <c r="AY7" s="69"/>
    </row>
    <row r="8" spans="1:51" s="66" customFormat="1" ht="20.100000000000001" customHeight="1" x14ac:dyDescent="0.15">
      <c r="A8" s="435"/>
      <c r="B8" s="436"/>
      <c r="C8" s="436"/>
      <c r="D8" s="436"/>
      <c r="E8" s="436"/>
      <c r="F8" s="436"/>
      <c r="G8" s="436"/>
      <c r="H8" s="436"/>
      <c r="I8" s="436"/>
      <c r="J8" s="436"/>
      <c r="K8" s="436"/>
      <c r="L8" s="436"/>
      <c r="M8" s="437" t="s">
        <v>304</v>
      </c>
      <c r="N8" s="437"/>
      <c r="O8" s="437"/>
      <c r="P8" s="437"/>
      <c r="Q8" s="438"/>
      <c r="R8" s="438"/>
      <c r="S8" s="438"/>
      <c r="T8" s="438"/>
      <c r="U8" s="438"/>
      <c r="V8" s="437" t="s">
        <v>19</v>
      </c>
      <c r="W8" s="437"/>
      <c r="X8" s="437"/>
      <c r="Y8" s="437"/>
      <c r="Z8" s="437"/>
      <c r="AA8" s="439"/>
      <c r="AB8" s="439"/>
      <c r="AC8" s="128" t="s">
        <v>325</v>
      </c>
      <c r="AD8" s="150"/>
      <c r="AE8" s="150"/>
      <c r="AF8" s="150"/>
      <c r="AR8" s="69"/>
      <c r="AS8" s="69"/>
      <c r="AT8" s="69"/>
      <c r="AU8" s="69"/>
      <c r="AV8" s="69"/>
      <c r="AW8" s="69"/>
      <c r="AX8" s="69"/>
      <c r="AY8" s="69"/>
    </row>
    <row r="9" spans="1:51" s="66" customFormat="1" ht="20.100000000000001" customHeight="1" x14ac:dyDescent="0.15">
      <c r="A9" s="435"/>
      <c r="B9" s="436"/>
      <c r="C9" s="436"/>
      <c r="D9" s="436"/>
      <c r="E9" s="436"/>
      <c r="F9" s="436"/>
      <c r="G9" s="436"/>
      <c r="H9" s="436"/>
      <c r="I9" s="436"/>
      <c r="J9" s="436"/>
      <c r="K9" s="436"/>
      <c r="L9" s="436"/>
      <c r="M9" s="437" t="s">
        <v>326</v>
      </c>
      <c r="N9" s="437"/>
      <c r="O9" s="437"/>
      <c r="P9" s="437"/>
      <c r="Q9" s="438"/>
      <c r="R9" s="438"/>
      <c r="S9" s="438"/>
      <c r="T9" s="438"/>
      <c r="U9" s="438"/>
      <c r="V9" s="437" t="s">
        <v>19</v>
      </c>
      <c r="W9" s="437"/>
      <c r="X9" s="437"/>
      <c r="Y9" s="437"/>
      <c r="Z9" s="437"/>
      <c r="AA9" s="179"/>
      <c r="AB9" s="179"/>
      <c r="AC9" s="128" t="s">
        <v>325</v>
      </c>
      <c r="AD9" s="150"/>
      <c r="AE9" s="150"/>
      <c r="AF9" s="150"/>
      <c r="AR9" s="69"/>
      <c r="AS9" s="69"/>
      <c r="AT9" s="69"/>
      <c r="AU9" s="69"/>
      <c r="AV9" s="69"/>
      <c r="AW9" s="69"/>
      <c r="AX9" s="69"/>
      <c r="AY9" s="69"/>
    </row>
    <row r="10" spans="1:51" s="66" customFormat="1" ht="20.100000000000001" customHeight="1" x14ac:dyDescent="0.15">
      <c r="A10" s="446"/>
      <c r="B10" s="447"/>
      <c r="C10" s="447"/>
      <c r="D10" s="447"/>
      <c r="E10" s="447"/>
      <c r="F10" s="447"/>
      <c r="G10" s="447"/>
      <c r="H10" s="447"/>
      <c r="I10" s="447"/>
      <c r="J10" s="447"/>
      <c r="K10" s="447"/>
      <c r="L10" s="447"/>
      <c r="M10" s="448" t="s">
        <v>304</v>
      </c>
      <c r="N10" s="448"/>
      <c r="O10" s="448"/>
      <c r="P10" s="448"/>
      <c r="Q10" s="449"/>
      <c r="R10" s="449"/>
      <c r="S10" s="449"/>
      <c r="T10" s="449"/>
      <c r="U10" s="449"/>
      <c r="V10" s="448" t="s">
        <v>19</v>
      </c>
      <c r="W10" s="448"/>
      <c r="X10" s="448"/>
      <c r="Y10" s="448"/>
      <c r="Z10" s="448"/>
      <c r="AA10" s="454"/>
      <c r="AB10" s="454"/>
      <c r="AC10" s="129" t="s">
        <v>302</v>
      </c>
      <c r="AD10" s="150"/>
      <c r="AE10" s="150"/>
      <c r="AF10" s="150"/>
      <c r="AI10" s="71"/>
      <c r="AJ10" s="70"/>
      <c r="AK10" s="70"/>
      <c r="AL10" s="69"/>
      <c r="AM10" s="70"/>
      <c r="AN10" s="71"/>
      <c r="AO10" s="70"/>
      <c r="AP10" s="71"/>
      <c r="AQ10" s="72"/>
      <c r="AR10" s="71"/>
      <c r="AS10" s="71"/>
      <c r="AT10" s="71"/>
      <c r="AU10" s="71"/>
      <c r="AV10" s="71"/>
      <c r="AW10" s="71"/>
      <c r="AX10" s="71"/>
      <c r="AY10" s="71"/>
    </row>
    <row r="11" spans="1:51" s="66" customFormat="1" ht="20.100000000000001" customHeight="1" x14ac:dyDescent="0.15">
      <c r="A11" s="117" t="s">
        <v>441</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9"/>
      <c r="AD11" s="150"/>
      <c r="AE11" s="150"/>
      <c r="AF11" s="150"/>
      <c r="AI11" s="71"/>
      <c r="AJ11" s="70"/>
      <c r="AK11" s="70"/>
      <c r="AL11" s="71"/>
      <c r="AM11" s="70"/>
      <c r="AN11" s="69"/>
      <c r="AO11" s="70"/>
      <c r="AP11" s="71"/>
      <c r="AQ11" s="72"/>
      <c r="AR11" s="69"/>
      <c r="AS11" s="69"/>
      <c r="AT11" s="69"/>
      <c r="AU11" s="69"/>
      <c r="AV11" s="69"/>
    </row>
    <row r="12" spans="1:51" s="66" customFormat="1" ht="20.100000000000001" customHeight="1" x14ac:dyDescent="0.15">
      <c r="A12" s="301" t="s">
        <v>361</v>
      </c>
      <c r="B12" s="264" t="s">
        <v>276</v>
      </c>
      <c r="C12" s="264"/>
      <c r="D12" s="264"/>
      <c r="E12" s="456" t="s">
        <v>362</v>
      </c>
      <c r="F12" s="456"/>
      <c r="G12" s="456"/>
      <c r="H12" s="266" t="s">
        <v>5</v>
      </c>
      <c r="I12" s="267"/>
      <c r="J12" s="267"/>
      <c r="K12" s="267"/>
      <c r="L12" s="267"/>
      <c r="M12" s="267"/>
      <c r="N12" s="268"/>
      <c r="O12" s="302" t="s">
        <v>363</v>
      </c>
      <c r="P12" s="303"/>
      <c r="Q12" s="303"/>
      <c r="R12" s="303"/>
      <c r="S12" s="304"/>
      <c r="T12" s="264" t="s">
        <v>247</v>
      </c>
      <c r="U12" s="264"/>
      <c r="V12" s="264"/>
      <c r="W12" s="264"/>
      <c r="X12" s="264"/>
      <c r="Y12" s="264"/>
      <c r="Z12" s="264"/>
      <c r="AA12" s="264"/>
      <c r="AB12" s="264"/>
      <c r="AC12" s="264"/>
      <c r="AD12" s="150"/>
      <c r="AE12" s="150"/>
      <c r="AF12" s="150"/>
      <c r="AI12" s="71"/>
      <c r="AJ12" s="70"/>
      <c r="AK12" s="70"/>
      <c r="AL12" s="71"/>
      <c r="AM12" s="70"/>
      <c r="AN12" s="69"/>
      <c r="AO12" s="70"/>
      <c r="AP12" s="71"/>
      <c r="AQ12" s="73"/>
    </row>
    <row r="13" spans="1:51" s="66" customFormat="1" ht="20.100000000000001" customHeight="1" x14ac:dyDescent="0.15">
      <c r="A13" s="301"/>
      <c r="B13" s="264"/>
      <c r="C13" s="264"/>
      <c r="D13" s="264"/>
      <c r="E13" s="457" t="s">
        <v>93</v>
      </c>
      <c r="F13" s="458"/>
      <c r="G13" s="459"/>
      <c r="H13" s="305"/>
      <c r="I13" s="306"/>
      <c r="J13" s="306"/>
      <c r="K13" s="306"/>
      <c r="L13" s="306"/>
      <c r="M13" s="306"/>
      <c r="N13" s="307"/>
      <c r="O13" s="266" t="s">
        <v>435</v>
      </c>
      <c r="P13" s="267"/>
      <c r="Q13" s="267"/>
      <c r="R13" s="267"/>
      <c r="S13" s="268"/>
      <c r="T13" s="264" t="s">
        <v>172</v>
      </c>
      <c r="U13" s="264"/>
      <c r="V13" s="264"/>
      <c r="W13" s="264"/>
      <c r="X13" s="264"/>
      <c r="Y13" s="265" t="s">
        <v>332</v>
      </c>
      <c r="Z13" s="265"/>
      <c r="AA13" s="265"/>
      <c r="AB13" s="265"/>
      <c r="AC13" s="265"/>
      <c r="AD13" s="150"/>
      <c r="AE13" s="150"/>
      <c r="AF13" s="150"/>
      <c r="AI13" s="76"/>
      <c r="AJ13" s="70"/>
      <c r="AK13" s="70"/>
      <c r="AL13" s="71"/>
      <c r="AM13" s="70"/>
      <c r="AP13" s="71"/>
      <c r="AQ13" s="72"/>
    </row>
    <row r="14" spans="1:51" s="66" customFormat="1" ht="20.100000000000001" customHeight="1" x14ac:dyDescent="0.15">
      <c r="A14" s="301"/>
      <c r="B14" s="264"/>
      <c r="C14" s="264"/>
      <c r="D14" s="264"/>
      <c r="E14" s="460"/>
      <c r="F14" s="461"/>
      <c r="G14" s="462"/>
      <c r="H14" s="305"/>
      <c r="I14" s="306"/>
      <c r="J14" s="306"/>
      <c r="K14" s="306"/>
      <c r="L14" s="306"/>
      <c r="M14" s="306"/>
      <c r="N14" s="307"/>
      <c r="O14" s="269"/>
      <c r="P14" s="270"/>
      <c r="Q14" s="270"/>
      <c r="R14" s="270"/>
      <c r="S14" s="271"/>
      <c r="T14" s="264" t="s">
        <v>333</v>
      </c>
      <c r="U14" s="264"/>
      <c r="V14" s="264"/>
      <c r="W14" s="264"/>
      <c r="X14" s="264"/>
      <c r="Y14" s="265" t="s">
        <v>364</v>
      </c>
      <c r="Z14" s="265"/>
      <c r="AA14" s="265"/>
      <c r="AB14" s="265"/>
      <c r="AC14" s="265"/>
      <c r="AD14" s="148"/>
      <c r="AE14" s="148"/>
      <c r="AL14" s="71"/>
      <c r="AM14" s="70"/>
      <c r="AP14" s="71"/>
    </row>
    <row r="15" spans="1:51" s="66" customFormat="1" ht="20.100000000000001" customHeight="1" x14ac:dyDescent="0.15">
      <c r="A15" s="301"/>
      <c r="B15" s="264"/>
      <c r="C15" s="264"/>
      <c r="D15" s="264"/>
      <c r="E15" s="460"/>
      <c r="F15" s="461"/>
      <c r="G15" s="462"/>
      <c r="H15" s="305"/>
      <c r="I15" s="306"/>
      <c r="J15" s="306"/>
      <c r="K15" s="306"/>
      <c r="L15" s="306"/>
      <c r="M15" s="306"/>
      <c r="N15" s="307"/>
      <c r="O15" s="263" t="s">
        <v>253</v>
      </c>
      <c r="P15" s="263"/>
      <c r="Q15" s="263"/>
      <c r="R15" s="263"/>
      <c r="S15" s="263"/>
      <c r="T15" s="264" t="s">
        <v>365</v>
      </c>
      <c r="U15" s="264"/>
      <c r="V15" s="264"/>
      <c r="W15" s="264"/>
      <c r="X15" s="264"/>
      <c r="Y15" s="265" t="s">
        <v>255</v>
      </c>
      <c r="Z15" s="265"/>
      <c r="AA15" s="265"/>
      <c r="AB15" s="265"/>
      <c r="AC15" s="265"/>
      <c r="AD15" s="151"/>
      <c r="AE15" s="151"/>
      <c r="AI15" s="47" t="s">
        <v>277</v>
      </c>
      <c r="AJ15" s="131">
        <v>1</v>
      </c>
    </row>
    <row r="16" spans="1:51" s="66" customFormat="1" ht="20.100000000000001" customHeight="1" x14ac:dyDescent="0.15">
      <c r="A16" s="301"/>
      <c r="B16" s="455"/>
      <c r="C16" s="455"/>
      <c r="D16" s="455"/>
      <c r="E16" s="460"/>
      <c r="F16" s="461"/>
      <c r="G16" s="462"/>
      <c r="H16" s="269"/>
      <c r="I16" s="270"/>
      <c r="J16" s="270"/>
      <c r="K16" s="270"/>
      <c r="L16" s="270"/>
      <c r="M16" s="270"/>
      <c r="N16" s="271"/>
      <c r="O16" s="263" t="s">
        <v>256</v>
      </c>
      <c r="P16" s="263"/>
      <c r="Q16" s="263"/>
      <c r="R16" s="263"/>
      <c r="S16" s="263"/>
      <c r="T16" s="264" t="s">
        <v>366</v>
      </c>
      <c r="U16" s="264"/>
      <c r="V16" s="264"/>
      <c r="W16" s="264"/>
      <c r="X16" s="264"/>
      <c r="Y16" s="263" t="s">
        <v>180</v>
      </c>
      <c r="Z16" s="263"/>
      <c r="AA16" s="263"/>
      <c r="AB16" s="263"/>
      <c r="AC16" s="263"/>
      <c r="AD16" s="151"/>
      <c r="AE16" s="151"/>
      <c r="AI16" s="47" t="s">
        <v>278</v>
      </c>
      <c r="AJ16" s="131">
        <v>1</v>
      </c>
    </row>
    <row r="17" spans="1:41" s="66" customFormat="1" ht="24.95" customHeight="1" x14ac:dyDescent="0.15">
      <c r="A17" s="272" t="s">
        <v>367</v>
      </c>
      <c r="B17" s="373" t="s">
        <v>277</v>
      </c>
      <c r="C17" s="373"/>
      <c r="D17" s="373"/>
      <c r="E17" s="463" t="s">
        <v>38</v>
      </c>
      <c r="F17" s="463"/>
      <c r="G17" s="463"/>
      <c r="H17" s="283" t="s">
        <v>259</v>
      </c>
      <c r="I17" s="284"/>
      <c r="J17" s="284"/>
      <c r="K17" s="284"/>
      <c r="L17" s="284"/>
      <c r="M17" s="284"/>
      <c r="N17" s="285"/>
      <c r="O17" s="292" t="s">
        <v>260</v>
      </c>
      <c r="P17" s="293"/>
      <c r="Q17" s="293"/>
      <c r="R17" s="293"/>
      <c r="S17" s="294"/>
      <c r="T17" s="300" t="s">
        <v>175</v>
      </c>
      <c r="U17" s="300"/>
      <c r="V17" s="300"/>
      <c r="W17" s="300"/>
      <c r="X17" s="300"/>
      <c r="Y17" s="295">
        <v>1000</v>
      </c>
      <c r="Z17" s="295"/>
      <c r="AA17" s="295"/>
      <c r="AB17" s="296"/>
      <c r="AC17" s="205" t="s">
        <v>368</v>
      </c>
      <c r="AD17" s="149"/>
      <c r="AE17" s="149"/>
      <c r="AI17" s="47" t="s">
        <v>279</v>
      </c>
      <c r="AJ17" s="131">
        <v>0.8</v>
      </c>
      <c r="AL17" s="77" t="s">
        <v>369</v>
      </c>
      <c r="AM17" s="115">
        <v>1</v>
      </c>
    </row>
    <row r="18" spans="1:41" s="66" customFormat="1" ht="24.95" customHeight="1" x14ac:dyDescent="0.15">
      <c r="A18" s="272"/>
      <c r="B18" s="373"/>
      <c r="C18" s="373"/>
      <c r="D18" s="373"/>
      <c r="E18" s="463"/>
      <c r="F18" s="463"/>
      <c r="G18" s="463"/>
      <c r="H18" s="286"/>
      <c r="I18" s="287"/>
      <c r="J18" s="287"/>
      <c r="K18" s="287"/>
      <c r="L18" s="287"/>
      <c r="M18" s="287"/>
      <c r="N18" s="288"/>
      <c r="O18" s="297" t="s">
        <v>97</v>
      </c>
      <c r="P18" s="298"/>
      <c r="Q18" s="298"/>
      <c r="R18" s="298"/>
      <c r="S18" s="299"/>
      <c r="T18" s="300" t="s">
        <v>261</v>
      </c>
      <c r="U18" s="300"/>
      <c r="V18" s="300"/>
      <c r="W18" s="300"/>
      <c r="X18" s="300"/>
      <c r="Y18" s="295">
        <v>5000</v>
      </c>
      <c r="Z18" s="295"/>
      <c r="AA18" s="295"/>
      <c r="AB18" s="296"/>
      <c r="AC18" s="205" t="s">
        <v>338</v>
      </c>
      <c r="AD18" s="151"/>
      <c r="AE18" s="151"/>
      <c r="AI18" s="47" t="s">
        <v>280</v>
      </c>
      <c r="AJ18" s="131">
        <v>0.8</v>
      </c>
      <c r="AL18" s="77" t="s">
        <v>91</v>
      </c>
      <c r="AM18" s="115">
        <v>1</v>
      </c>
    </row>
    <row r="19" spans="1:41" s="66" customFormat="1" ht="24.95" customHeight="1" x14ac:dyDescent="0.15">
      <c r="A19" s="272"/>
      <c r="B19" s="374" t="s">
        <v>370</v>
      </c>
      <c r="C19" s="374"/>
      <c r="D19" s="374"/>
      <c r="E19" s="374"/>
      <c r="F19" s="374"/>
      <c r="G19" s="374"/>
      <c r="H19" s="286"/>
      <c r="I19" s="287"/>
      <c r="J19" s="287"/>
      <c r="K19" s="287"/>
      <c r="L19" s="287"/>
      <c r="M19" s="287"/>
      <c r="N19" s="288"/>
      <c r="O19" s="272" t="s">
        <v>340</v>
      </c>
      <c r="P19" s="272"/>
      <c r="Q19" s="272"/>
      <c r="R19" s="272"/>
      <c r="S19" s="272"/>
      <c r="T19" s="308" t="s">
        <v>371</v>
      </c>
      <c r="U19" s="308"/>
      <c r="V19" s="308"/>
      <c r="W19" s="308"/>
      <c r="X19" s="308"/>
      <c r="Y19" s="295">
        <v>7500</v>
      </c>
      <c r="Z19" s="295"/>
      <c r="AA19" s="295"/>
      <c r="AB19" s="296"/>
      <c r="AC19" s="205" t="s">
        <v>338</v>
      </c>
      <c r="AD19" s="151"/>
      <c r="AE19" s="151"/>
      <c r="AI19" s="47" t="s">
        <v>281</v>
      </c>
      <c r="AJ19" s="131">
        <v>0.8</v>
      </c>
      <c r="AL19" s="77" t="s">
        <v>92</v>
      </c>
      <c r="AM19" s="115">
        <v>0.8</v>
      </c>
    </row>
    <row r="20" spans="1:41" s="66" customFormat="1" ht="24.95" customHeight="1" thickBot="1" x14ac:dyDescent="0.2">
      <c r="A20" s="273"/>
      <c r="B20" s="372">
        <f>VLOOKUP(B17,$AI$15:$AJ$20,2,FALSE)</f>
        <v>1</v>
      </c>
      <c r="C20" s="372"/>
      <c r="D20" s="372"/>
      <c r="E20" s="372">
        <f>VLOOKUP(E17,$AL$17:$AM$20,2,FALSE)</f>
        <v>1</v>
      </c>
      <c r="F20" s="372"/>
      <c r="G20" s="372"/>
      <c r="H20" s="289"/>
      <c r="I20" s="290"/>
      <c r="J20" s="290"/>
      <c r="K20" s="290"/>
      <c r="L20" s="290"/>
      <c r="M20" s="290"/>
      <c r="N20" s="291"/>
      <c r="O20" s="273" t="s">
        <v>372</v>
      </c>
      <c r="P20" s="273"/>
      <c r="Q20" s="273"/>
      <c r="R20" s="273"/>
      <c r="S20" s="273"/>
      <c r="T20" s="309" t="s">
        <v>308</v>
      </c>
      <c r="U20" s="309"/>
      <c r="V20" s="309"/>
      <c r="W20" s="309"/>
      <c r="X20" s="309"/>
      <c r="Y20" s="310" t="s">
        <v>177</v>
      </c>
      <c r="Z20" s="310"/>
      <c r="AA20" s="310"/>
      <c r="AB20" s="310"/>
      <c r="AC20" s="310"/>
      <c r="AD20" s="149"/>
      <c r="AE20" s="149"/>
      <c r="AI20" s="47" t="s">
        <v>310</v>
      </c>
      <c r="AJ20" s="61"/>
      <c r="AK20" s="78"/>
      <c r="AL20" s="77" t="s">
        <v>373</v>
      </c>
      <c r="AM20" s="79"/>
    </row>
    <row r="21" spans="1:41" s="66" customFormat="1" ht="24.95" customHeight="1" thickTop="1" x14ac:dyDescent="0.15">
      <c r="A21" s="329">
        <v>1</v>
      </c>
      <c r="B21" s="314" t="s">
        <v>6</v>
      </c>
      <c r="C21" s="314"/>
      <c r="D21" s="314"/>
      <c r="E21" s="464" t="s">
        <v>310</v>
      </c>
      <c r="F21" s="464"/>
      <c r="G21" s="464"/>
      <c r="H21" s="336"/>
      <c r="I21" s="337"/>
      <c r="J21" s="337"/>
      <c r="K21" s="337"/>
      <c r="L21" s="337"/>
      <c r="M21" s="337"/>
      <c r="N21" s="338"/>
      <c r="O21" s="466"/>
      <c r="P21" s="467"/>
      <c r="Q21" s="467"/>
      <c r="R21" s="467"/>
      <c r="S21" s="468"/>
      <c r="T21" s="314" t="s">
        <v>18</v>
      </c>
      <c r="U21" s="314"/>
      <c r="V21" s="314"/>
      <c r="W21" s="314"/>
      <c r="X21" s="314"/>
      <c r="Y21" s="339"/>
      <c r="Z21" s="339"/>
      <c r="AA21" s="339"/>
      <c r="AB21" s="340"/>
      <c r="AC21" s="206" t="s">
        <v>368</v>
      </c>
      <c r="AD21" s="151"/>
      <c r="AE21" s="151"/>
      <c r="AF21" s="151"/>
      <c r="AI21" s="78"/>
      <c r="AJ21" s="78"/>
    </row>
    <row r="22" spans="1:41" s="66" customFormat="1" ht="24.95" customHeight="1" x14ac:dyDescent="0.15">
      <c r="A22" s="272"/>
      <c r="B22" s="398"/>
      <c r="C22" s="398"/>
      <c r="D22" s="398"/>
      <c r="E22" s="465"/>
      <c r="F22" s="465"/>
      <c r="G22" s="465"/>
      <c r="H22" s="286"/>
      <c r="I22" s="287"/>
      <c r="J22" s="287"/>
      <c r="K22" s="287"/>
      <c r="L22" s="287"/>
      <c r="M22" s="287"/>
      <c r="N22" s="288"/>
      <c r="O22" s="399" t="s">
        <v>18</v>
      </c>
      <c r="P22" s="400"/>
      <c r="Q22" s="400"/>
      <c r="R22" s="400"/>
      <c r="S22" s="401"/>
      <c r="T22" s="300"/>
      <c r="U22" s="300"/>
      <c r="V22" s="300"/>
      <c r="W22" s="300"/>
      <c r="X22" s="300"/>
      <c r="Y22" s="295"/>
      <c r="Z22" s="295"/>
      <c r="AA22" s="295"/>
      <c r="AB22" s="296"/>
      <c r="AC22" s="205" t="s">
        <v>338</v>
      </c>
      <c r="AD22" s="151"/>
      <c r="AE22" s="151"/>
      <c r="AF22" s="151"/>
      <c r="AI22" s="78"/>
      <c r="AJ22" s="78"/>
      <c r="AK22" s="78"/>
      <c r="AL22" s="78"/>
      <c r="AM22" s="78"/>
    </row>
    <row r="23" spans="1:41" s="66" customFormat="1" ht="24.95" customHeight="1" x14ac:dyDescent="0.15">
      <c r="A23" s="272"/>
      <c r="B23" s="374" t="s">
        <v>374</v>
      </c>
      <c r="C23" s="374"/>
      <c r="D23" s="374"/>
      <c r="E23" s="374"/>
      <c r="F23" s="374"/>
      <c r="G23" s="374"/>
      <c r="H23" s="286"/>
      <c r="I23" s="287"/>
      <c r="J23" s="287"/>
      <c r="K23" s="287"/>
      <c r="L23" s="287"/>
      <c r="M23" s="287"/>
      <c r="N23" s="288"/>
      <c r="O23" s="272" t="s">
        <v>314</v>
      </c>
      <c r="P23" s="272"/>
      <c r="Q23" s="272"/>
      <c r="R23" s="272"/>
      <c r="S23" s="272"/>
      <c r="T23" s="308" t="s">
        <v>375</v>
      </c>
      <c r="U23" s="308"/>
      <c r="V23" s="308"/>
      <c r="W23" s="308"/>
      <c r="X23" s="308"/>
      <c r="Y23" s="295"/>
      <c r="Z23" s="295"/>
      <c r="AA23" s="295"/>
      <c r="AB23" s="296"/>
      <c r="AC23" s="205" t="s">
        <v>368</v>
      </c>
      <c r="AD23" s="149"/>
      <c r="AE23" s="149"/>
      <c r="AF23" s="149"/>
      <c r="AI23" s="60" t="s">
        <v>47</v>
      </c>
      <c r="AJ23" s="150"/>
      <c r="AK23" s="60" t="s">
        <v>173</v>
      </c>
      <c r="AL23" s="150"/>
      <c r="AM23" s="60" t="s">
        <v>177</v>
      </c>
      <c r="AN23" s="150"/>
      <c r="AO23" s="150"/>
    </row>
    <row r="24" spans="1:41" s="66" customFormat="1" ht="24.95" customHeight="1" x14ac:dyDescent="0.15">
      <c r="A24" s="315"/>
      <c r="B24" s="469">
        <f>VLOOKUP(B21,$AI$15:$AJ$20,2,FALSE)</f>
        <v>0</v>
      </c>
      <c r="C24" s="469"/>
      <c r="D24" s="469"/>
      <c r="E24" s="469">
        <f>VLOOKUP(E21,$AL$17:$AM$20,2,FALSE)</f>
        <v>0</v>
      </c>
      <c r="F24" s="469"/>
      <c r="G24" s="469"/>
      <c r="H24" s="286"/>
      <c r="I24" s="287"/>
      <c r="J24" s="287"/>
      <c r="K24" s="287"/>
      <c r="L24" s="287"/>
      <c r="M24" s="287"/>
      <c r="N24" s="288"/>
      <c r="O24" s="315" t="s">
        <v>312</v>
      </c>
      <c r="P24" s="315"/>
      <c r="Q24" s="315"/>
      <c r="R24" s="315"/>
      <c r="S24" s="315"/>
      <c r="T24" s="316" t="s">
        <v>316</v>
      </c>
      <c r="U24" s="316"/>
      <c r="V24" s="316"/>
      <c r="W24" s="316"/>
      <c r="X24" s="316"/>
      <c r="Y24" s="317" t="s">
        <v>18</v>
      </c>
      <c r="Z24" s="317"/>
      <c r="AA24" s="317"/>
      <c r="AB24" s="317"/>
      <c r="AC24" s="317"/>
      <c r="AD24" s="151"/>
      <c r="AE24" s="151"/>
      <c r="AF24" s="151"/>
      <c r="AI24" s="60" t="s">
        <v>97</v>
      </c>
      <c r="AJ24" s="150"/>
      <c r="AK24" s="60" t="s">
        <v>174</v>
      </c>
      <c r="AL24" s="150"/>
      <c r="AM24" s="60" t="s">
        <v>178</v>
      </c>
      <c r="AN24" s="150"/>
      <c r="AO24" s="150"/>
    </row>
    <row r="25" spans="1:41" s="66" customFormat="1" ht="24.95" customHeight="1" x14ac:dyDescent="0.15">
      <c r="A25" s="272">
        <v>2</v>
      </c>
      <c r="B25" s="398" t="s">
        <v>6</v>
      </c>
      <c r="C25" s="398"/>
      <c r="D25" s="398"/>
      <c r="E25" s="465" t="s">
        <v>6</v>
      </c>
      <c r="F25" s="465"/>
      <c r="G25" s="465"/>
      <c r="H25" s="392"/>
      <c r="I25" s="393"/>
      <c r="J25" s="393"/>
      <c r="K25" s="393"/>
      <c r="L25" s="393"/>
      <c r="M25" s="393"/>
      <c r="N25" s="394"/>
      <c r="O25" s="470"/>
      <c r="P25" s="471"/>
      <c r="Q25" s="471"/>
      <c r="R25" s="471"/>
      <c r="S25" s="472"/>
      <c r="T25" s="398" t="s">
        <v>18</v>
      </c>
      <c r="U25" s="398"/>
      <c r="V25" s="398"/>
      <c r="W25" s="398"/>
      <c r="X25" s="398"/>
      <c r="Y25" s="295"/>
      <c r="Z25" s="295"/>
      <c r="AA25" s="295"/>
      <c r="AB25" s="296"/>
      <c r="AC25" s="205" t="s">
        <v>338</v>
      </c>
      <c r="AD25" s="151"/>
      <c r="AE25" s="151"/>
      <c r="AF25" s="151"/>
      <c r="AI25" s="60" t="s">
        <v>96</v>
      </c>
      <c r="AJ25" s="150"/>
      <c r="AK25" s="60" t="s">
        <v>175</v>
      </c>
      <c r="AL25" s="150"/>
      <c r="AM25" s="60" t="s">
        <v>18</v>
      </c>
      <c r="AN25" s="150"/>
      <c r="AO25" s="150"/>
    </row>
    <row r="26" spans="1:41" s="66" customFormat="1" ht="24.95" customHeight="1" x14ac:dyDescent="0.15">
      <c r="A26" s="272"/>
      <c r="B26" s="398"/>
      <c r="C26" s="398"/>
      <c r="D26" s="398"/>
      <c r="E26" s="465"/>
      <c r="F26" s="465"/>
      <c r="G26" s="465"/>
      <c r="H26" s="392"/>
      <c r="I26" s="393"/>
      <c r="J26" s="393"/>
      <c r="K26" s="393"/>
      <c r="L26" s="393"/>
      <c r="M26" s="393"/>
      <c r="N26" s="394"/>
      <c r="O26" s="399" t="s">
        <v>18</v>
      </c>
      <c r="P26" s="400"/>
      <c r="Q26" s="400"/>
      <c r="R26" s="400"/>
      <c r="S26" s="401"/>
      <c r="T26" s="300"/>
      <c r="U26" s="300"/>
      <c r="V26" s="300"/>
      <c r="W26" s="300"/>
      <c r="X26" s="300"/>
      <c r="Y26" s="295"/>
      <c r="Z26" s="295"/>
      <c r="AA26" s="295"/>
      <c r="AB26" s="296"/>
      <c r="AC26" s="205" t="s">
        <v>338</v>
      </c>
      <c r="AD26" s="149"/>
      <c r="AE26" s="149"/>
      <c r="AF26" s="149"/>
      <c r="AI26" s="60" t="s">
        <v>18</v>
      </c>
      <c r="AJ26" s="150"/>
      <c r="AK26" s="60" t="s">
        <v>176</v>
      </c>
      <c r="AL26" s="150"/>
      <c r="AM26" s="150"/>
      <c r="AN26" s="150"/>
      <c r="AO26" s="150"/>
    </row>
    <row r="27" spans="1:41" s="66" customFormat="1" ht="24.95" customHeight="1" x14ac:dyDescent="0.15">
      <c r="A27" s="272"/>
      <c r="B27" s="374" t="s">
        <v>370</v>
      </c>
      <c r="C27" s="374"/>
      <c r="D27" s="374"/>
      <c r="E27" s="374"/>
      <c r="F27" s="374"/>
      <c r="G27" s="374"/>
      <c r="H27" s="392"/>
      <c r="I27" s="393"/>
      <c r="J27" s="393"/>
      <c r="K27" s="393"/>
      <c r="L27" s="393"/>
      <c r="M27" s="393"/>
      <c r="N27" s="394"/>
      <c r="O27" s="272" t="s">
        <v>312</v>
      </c>
      <c r="P27" s="272"/>
      <c r="Q27" s="272"/>
      <c r="R27" s="272"/>
      <c r="S27" s="272"/>
      <c r="T27" s="308" t="s">
        <v>375</v>
      </c>
      <c r="U27" s="308"/>
      <c r="V27" s="308"/>
      <c r="W27" s="308"/>
      <c r="X27" s="308"/>
      <c r="Y27" s="295"/>
      <c r="Z27" s="295"/>
      <c r="AA27" s="295"/>
      <c r="AB27" s="296"/>
      <c r="AC27" s="205" t="s">
        <v>338</v>
      </c>
      <c r="AD27" s="149"/>
      <c r="AE27" s="151"/>
      <c r="AF27" s="151"/>
      <c r="AI27" s="150"/>
      <c r="AJ27" s="150"/>
      <c r="AK27" s="60" t="s">
        <v>179</v>
      </c>
      <c r="AL27" s="150"/>
      <c r="AM27" s="150"/>
      <c r="AN27" s="150"/>
      <c r="AO27" s="150"/>
    </row>
    <row r="28" spans="1:41" s="66" customFormat="1" ht="24.95" customHeight="1" x14ac:dyDescent="0.15">
      <c r="A28" s="272"/>
      <c r="B28" s="478">
        <f>VLOOKUP(B25,$AI$15:$AJ$20,2,FALSE)</f>
        <v>0</v>
      </c>
      <c r="C28" s="478"/>
      <c r="D28" s="478"/>
      <c r="E28" s="478">
        <f>VLOOKUP(E25,$AL$17:$AM$20,2,FALSE)</f>
        <v>0</v>
      </c>
      <c r="F28" s="478"/>
      <c r="G28" s="478"/>
      <c r="H28" s="392"/>
      <c r="I28" s="393"/>
      <c r="J28" s="393"/>
      <c r="K28" s="393"/>
      <c r="L28" s="393"/>
      <c r="M28" s="393"/>
      <c r="N28" s="394"/>
      <c r="O28" s="272" t="s">
        <v>314</v>
      </c>
      <c r="P28" s="272"/>
      <c r="Q28" s="272"/>
      <c r="R28" s="272"/>
      <c r="S28" s="272"/>
      <c r="T28" s="344" t="s">
        <v>346</v>
      </c>
      <c r="U28" s="344"/>
      <c r="V28" s="344"/>
      <c r="W28" s="344"/>
      <c r="X28" s="344"/>
      <c r="Y28" s="391" t="s">
        <v>18</v>
      </c>
      <c r="Z28" s="391"/>
      <c r="AA28" s="391"/>
      <c r="AB28" s="391"/>
      <c r="AC28" s="391"/>
      <c r="AD28" s="150"/>
      <c r="AE28" s="151"/>
      <c r="AF28" s="151"/>
      <c r="AI28" s="150"/>
      <c r="AJ28" s="150"/>
      <c r="AK28" s="60" t="s">
        <v>18</v>
      </c>
      <c r="AL28" s="150"/>
      <c r="AM28" s="150"/>
      <c r="AN28" s="150"/>
      <c r="AO28" s="150"/>
    </row>
    <row r="29" spans="1:41" s="66" customFormat="1" ht="20.100000000000001" customHeight="1" x14ac:dyDescent="0.15">
      <c r="A29" s="473" t="s">
        <v>39</v>
      </c>
      <c r="B29" s="80">
        <v>1</v>
      </c>
      <c r="C29" s="405" t="s">
        <v>317</v>
      </c>
      <c r="D29" s="406"/>
      <c r="E29" s="407"/>
      <c r="F29" s="475">
        <v>1</v>
      </c>
      <c r="G29" s="476"/>
      <c r="H29" s="405" t="s">
        <v>376</v>
      </c>
      <c r="I29" s="406"/>
      <c r="J29" s="406"/>
      <c r="K29" s="475">
        <f>B24</f>
        <v>0</v>
      </c>
      <c r="L29" s="476"/>
      <c r="M29" s="405" t="s">
        <v>94</v>
      </c>
      <c r="N29" s="406"/>
      <c r="O29" s="407"/>
      <c r="P29" s="475">
        <f>E24</f>
        <v>0</v>
      </c>
      <c r="Q29" s="476"/>
      <c r="R29" s="405" t="s">
        <v>288</v>
      </c>
      <c r="S29" s="406"/>
      <c r="T29" s="404">
        <f>F29</f>
        <v>1</v>
      </c>
      <c r="U29" s="402"/>
      <c r="V29" s="176" t="s">
        <v>349</v>
      </c>
      <c r="W29" s="477">
        <f>K29</f>
        <v>0</v>
      </c>
      <c r="X29" s="477"/>
      <c r="Y29" s="81" t="s">
        <v>349</v>
      </c>
      <c r="Z29" s="402">
        <f>P29</f>
        <v>0</v>
      </c>
      <c r="AA29" s="402"/>
      <c r="AB29" s="82" t="s">
        <v>350</v>
      </c>
      <c r="AC29" s="116">
        <f>ROUNDDOWN((T29*W29*Z29),1)</f>
        <v>0</v>
      </c>
      <c r="AD29" s="151"/>
      <c r="AE29" s="151"/>
      <c r="AF29" s="151"/>
    </row>
    <row r="30" spans="1:41" s="66" customFormat="1" ht="20.100000000000001" customHeight="1" x14ac:dyDescent="0.15">
      <c r="A30" s="420"/>
      <c r="B30" s="80">
        <v>2</v>
      </c>
      <c r="C30" s="405" t="s">
        <v>351</v>
      </c>
      <c r="D30" s="406"/>
      <c r="E30" s="407"/>
      <c r="F30" s="475">
        <v>1</v>
      </c>
      <c r="G30" s="476"/>
      <c r="H30" s="405" t="s">
        <v>352</v>
      </c>
      <c r="I30" s="406"/>
      <c r="J30" s="406"/>
      <c r="K30" s="475">
        <f>B28</f>
        <v>0</v>
      </c>
      <c r="L30" s="476"/>
      <c r="M30" s="405" t="s">
        <v>94</v>
      </c>
      <c r="N30" s="406"/>
      <c r="O30" s="407"/>
      <c r="P30" s="475">
        <f>E28</f>
        <v>0</v>
      </c>
      <c r="Q30" s="476"/>
      <c r="R30" s="405" t="s">
        <v>288</v>
      </c>
      <c r="S30" s="406"/>
      <c r="T30" s="404">
        <f>F30</f>
        <v>1</v>
      </c>
      <c r="U30" s="402"/>
      <c r="V30" s="176" t="s">
        <v>349</v>
      </c>
      <c r="W30" s="477">
        <f>K30</f>
        <v>0</v>
      </c>
      <c r="X30" s="477"/>
      <c r="Y30" s="81" t="s">
        <v>349</v>
      </c>
      <c r="Z30" s="402">
        <f>P30</f>
        <v>0</v>
      </c>
      <c r="AA30" s="402"/>
      <c r="AB30" s="82" t="s">
        <v>350</v>
      </c>
      <c r="AC30" s="116">
        <f>ROUNDDOWN((T30*W30*Z30),1)</f>
        <v>0</v>
      </c>
      <c r="AD30" s="149"/>
      <c r="AE30" s="149"/>
      <c r="AF30" s="149"/>
    </row>
    <row r="31" spans="1:41" s="66" customFormat="1" ht="20.100000000000001" customHeight="1" x14ac:dyDescent="0.15">
      <c r="A31" s="474"/>
      <c r="B31" s="405" t="s">
        <v>354</v>
      </c>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7"/>
      <c r="AB31" s="417">
        <f>SUM(AC29:AC30)</f>
        <v>0</v>
      </c>
      <c r="AC31" s="419"/>
      <c r="AD31" s="149"/>
      <c r="AE31" s="151"/>
      <c r="AF31" s="151"/>
    </row>
    <row r="32" spans="1:41" ht="15" customHeight="1" x14ac:dyDescent="0.15">
      <c r="A32" s="318" t="s">
        <v>355</v>
      </c>
      <c r="B32" s="113">
        <v>1</v>
      </c>
      <c r="C32" s="321" t="s">
        <v>442</v>
      </c>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2"/>
    </row>
    <row r="33" spans="1:29" ht="15" customHeight="1" x14ac:dyDescent="0.15">
      <c r="A33" s="319"/>
      <c r="B33" s="113">
        <v>2</v>
      </c>
      <c r="C33" s="479" t="s">
        <v>164</v>
      </c>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324"/>
    </row>
    <row r="34" spans="1:29" ht="15" customHeight="1" x14ac:dyDescent="0.15">
      <c r="A34" s="319"/>
      <c r="B34" s="113">
        <v>3</v>
      </c>
      <c r="C34" s="325" t="s">
        <v>295</v>
      </c>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6"/>
    </row>
    <row r="35" spans="1:29" ht="15" customHeight="1" x14ac:dyDescent="0.15">
      <c r="A35" s="319"/>
      <c r="B35" s="113">
        <v>4</v>
      </c>
      <c r="C35" s="480" t="s">
        <v>99</v>
      </c>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326"/>
    </row>
    <row r="36" spans="1:29" ht="15" customHeight="1" x14ac:dyDescent="0.15">
      <c r="A36" s="319"/>
      <c r="B36" s="113">
        <v>5</v>
      </c>
      <c r="C36" s="480" t="s">
        <v>356</v>
      </c>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326"/>
    </row>
    <row r="37" spans="1:29" ht="15" customHeight="1" x14ac:dyDescent="0.15">
      <c r="A37" s="319"/>
      <c r="B37" s="113">
        <v>6</v>
      </c>
      <c r="C37" s="481" t="s">
        <v>142</v>
      </c>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14"/>
    </row>
    <row r="38" spans="1:29" ht="15" customHeight="1" x14ac:dyDescent="0.15">
      <c r="A38" s="319"/>
      <c r="B38" s="113">
        <v>7</v>
      </c>
      <c r="C38" s="481" t="s">
        <v>170</v>
      </c>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14"/>
    </row>
    <row r="39" spans="1:29" ht="15" customHeight="1" x14ac:dyDescent="0.15">
      <c r="A39" s="320"/>
      <c r="B39" s="114"/>
      <c r="C39" s="415" t="s">
        <v>357</v>
      </c>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6"/>
    </row>
  </sheetData>
  <sheetProtection selectLockedCells="1"/>
  <mergeCells count="139">
    <mergeCell ref="AB31:AC31"/>
    <mergeCell ref="C30:E30"/>
    <mergeCell ref="F30:G30"/>
    <mergeCell ref="H30:J30"/>
    <mergeCell ref="K30:L30"/>
    <mergeCell ref="M30:O30"/>
    <mergeCell ref="P30:Q30"/>
    <mergeCell ref="A32:A39"/>
    <mergeCell ref="C32:AC32"/>
    <mergeCell ref="C33:AC33"/>
    <mergeCell ref="C34:AC34"/>
    <mergeCell ref="C35:AC35"/>
    <mergeCell ref="C36:AC36"/>
    <mergeCell ref="C37:AC37"/>
    <mergeCell ref="C38:AC38"/>
    <mergeCell ref="C39:AC39"/>
    <mergeCell ref="W29:X29"/>
    <mergeCell ref="Z29:AA29"/>
    <mergeCell ref="B28:D28"/>
    <mergeCell ref="E28:G28"/>
    <mergeCell ref="O28:S28"/>
    <mergeCell ref="T28:X28"/>
    <mergeCell ref="Y28:AC28"/>
    <mergeCell ref="R30:S30"/>
    <mergeCell ref="T30:U30"/>
    <mergeCell ref="W30:X30"/>
    <mergeCell ref="Z30:AA30"/>
    <mergeCell ref="A25:A28"/>
    <mergeCell ref="B25:D26"/>
    <mergeCell ref="E25:G26"/>
    <mergeCell ref="H25:N28"/>
    <mergeCell ref="O25:S25"/>
    <mergeCell ref="A29:A31"/>
    <mergeCell ref="C29:E29"/>
    <mergeCell ref="F29:G29"/>
    <mergeCell ref="H29:J29"/>
    <mergeCell ref="K29:L29"/>
    <mergeCell ref="M29:O29"/>
    <mergeCell ref="P29:Q29"/>
    <mergeCell ref="R29:S29"/>
    <mergeCell ref="B31:AA31"/>
    <mergeCell ref="T25:X25"/>
    <mergeCell ref="Y25:AB25"/>
    <mergeCell ref="O26:S26"/>
    <mergeCell ref="T26:X26"/>
    <mergeCell ref="Y26:AB26"/>
    <mergeCell ref="B27:G27"/>
    <mergeCell ref="O27:S27"/>
    <mergeCell ref="T27:X27"/>
    <mergeCell ref="Y27:AB27"/>
    <mergeCell ref="T29:U29"/>
    <mergeCell ref="A21:A24"/>
    <mergeCell ref="B21:D22"/>
    <mergeCell ref="E21:G22"/>
    <mergeCell ref="H21:N24"/>
    <mergeCell ref="O21:S21"/>
    <mergeCell ref="A17:A20"/>
    <mergeCell ref="T21:X21"/>
    <mergeCell ref="Y21:AB21"/>
    <mergeCell ref="O22:S22"/>
    <mergeCell ref="T22:X22"/>
    <mergeCell ref="Y22:AB22"/>
    <mergeCell ref="B23:G23"/>
    <mergeCell ref="O23:S23"/>
    <mergeCell ref="T23:X23"/>
    <mergeCell ref="Y23:AB23"/>
    <mergeCell ref="B24:D24"/>
    <mergeCell ref="E24:G24"/>
    <mergeCell ref="O24:S24"/>
    <mergeCell ref="T24:X24"/>
    <mergeCell ref="Y24:AC24"/>
    <mergeCell ref="O18:S18"/>
    <mergeCell ref="T18:X18"/>
    <mergeCell ref="Y18:AB18"/>
    <mergeCell ref="B19:G19"/>
    <mergeCell ref="O19:S19"/>
    <mergeCell ref="T19:X19"/>
    <mergeCell ref="Y19:AB19"/>
    <mergeCell ref="O16:S16"/>
    <mergeCell ref="T16:X16"/>
    <mergeCell ref="Y16:AC16"/>
    <mergeCell ref="B17:D18"/>
    <mergeCell ref="E17:G18"/>
    <mergeCell ref="H17:N20"/>
    <mergeCell ref="O17:S17"/>
    <mergeCell ref="T17:X17"/>
    <mergeCell ref="Y17:AB17"/>
    <mergeCell ref="B20:D20"/>
    <mergeCell ref="E20:G20"/>
    <mergeCell ref="O20:S20"/>
    <mergeCell ref="T20:X20"/>
    <mergeCell ref="Y20:AC20"/>
    <mergeCell ref="Y13:AC13"/>
    <mergeCell ref="T14:X14"/>
    <mergeCell ref="Y14:AC14"/>
    <mergeCell ref="O15:S15"/>
    <mergeCell ref="T15:X15"/>
    <mergeCell ref="Y15:AC15"/>
    <mergeCell ref="AA10:AB10"/>
    <mergeCell ref="A12:A16"/>
    <mergeCell ref="B12:D16"/>
    <mergeCell ref="E12:G12"/>
    <mergeCell ref="H12:N16"/>
    <mergeCell ref="O12:S12"/>
    <mergeCell ref="T12:AC12"/>
    <mergeCell ref="E13:G16"/>
    <mergeCell ref="O13:S14"/>
    <mergeCell ref="T13:X13"/>
    <mergeCell ref="A9:L9"/>
    <mergeCell ref="M9:P9"/>
    <mergeCell ref="Q9:U9"/>
    <mergeCell ref="V9:Z9"/>
    <mergeCell ref="A10:L10"/>
    <mergeCell ref="M10:P10"/>
    <mergeCell ref="Q10:U10"/>
    <mergeCell ref="V10:Z10"/>
    <mergeCell ref="A7:L7"/>
    <mergeCell ref="M7:P7"/>
    <mergeCell ref="Q7:U7"/>
    <mergeCell ref="V7:Z7"/>
    <mergeCell ref="W1:Y1"/>
    <mergeCell ref="Z1:AC1"/>
    <mergeCell ref="A4:B4"/>
    <mergeCell ref="C4:M4"/>
    <mergeCell ref="N4:Q4"/>
    <mergeCell ref="R4:T4"/>
    <mergeCell ref="AA4:AB4"/>
    <mergeCell ref="AA7:AB7"/>
    <mergeCell ref="A8:L8"/>
    <mergeCell ref="M8:P8"/>
    <mergeCell ref="Q8:U8"/>
    <mergeCell ref="V8:Z8"/>
    <mergeCell ref="AA8:AB8"/>
    <mergeCell ref="A5:B5"/>
    <mergeCell ref="C5:M5"/>
    <mergeCell ref="N5:O5"/>
    <mergeCell ref="P5:U5"/>
    <mergeCell ref="V5:Y5"/>
    <mergeCell ref="Z5:AB5"/>
  </mergeCells>
  <phoneticPr fontId="4"/>
  <dataValidations count="5">
    <dataValidation type="list" allowBlank="1" showInputMessage="1" showErrorMessage="1" sqref="Y20:AC20 Y24:AC24 Y28:AC28" xr:uid="{00000000-0002-0000-0B00-000000000000}">
      <formula1>$AM$23:$AM$25</formula1>
    </dataValidation>
    <dataValidation type="list" allowBlank="1" showInputMessage="1" showErrorMessage="1" sqref="T17:X17 T21:X21 T25:X25" xr:uid="{00000000-0002-0000-0B00-000001000000}">
      <formula1>$AK$23:$AK$28</formula1>
    </dataValidation>
    <dataValidation type="list" allowBlank="1" showInputMessage="1" showErrorMessage="1" sqref="O22 O18 O26" xr:uid="{00000000-0002-0000-0B00-000002000000}">
      <formula1>$AI$23:$AI$26</formula1>
    </dataValidation>
    <dataValidation type="list" allowBlank="1" showInputMessage="1" showErrorMessage="1" sqref="E17:G18 E21:G22 E25:G26" xr:uid="{00000000-0002-0000-0B00-000003000000}">
      <formula1>$AL$17:$AL$20</formula1>
    </dataValidation>
    <dataValidation type="list" allowBlank="1" showInputMessage="1" showErrorMessage="1" sqref="B17:D18 B21:D22 B25:D26" xr:uid="{00000000-0002-0000-0B00-000004000000}">
      <formula1>$AI$15:$AI$20</formula1>
    </dataValidation>
  </dataValidations>
  <pageMargins left="0.78740157480314965" right="0.39370078740157483" top="0.59055118110236227" bottom="0.59055118110236227" header="0.59055118110236227" footer="0.3937007874015748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Y39"/>
  <sheetViews>
    <sheetView showGridLines="0" view="pageBreakPreview" zoomScaleNormal="115" zoomScaleSheetLayoutView="100" workbookViewId="0">
      <selection activeCell="B2" sqref="B2"/>
    </sheetView>
  </sheetViews>
  <sheetFormatPr defaultColWidth="13" defaultRowHeight="20.100000000000001" customHeight="1" x14ac:dyDescent="0.15"/>
  <cols>
    <col min="1" max="7" width="3.125" style="150" customWidth="1"/>
    <col min="8" max="14" width="2.875" style="150" customWidth="1"/>
    <col min="15" max="15" width="3.125" style="150" customWidth="1"/>
    <col min="16" max="16" width="3" style="150" customWidth="1"/>
    <col min="17" max="28" width="3.125" style="150" customWidth="1"/>
    <col min="29" max="29" width="4.625" style="150" customWidth="1"/>
    <col min="30" max="33" width="2.125" style="150" customWidth="1"/>
    <col min="34" max="34" width="5.75" style="150" customWidth="1"/>
    <col min="35" max="35" width="12.25" style="150" hidden="1" customWidth="1"/>
    <col min="36" max="37" width="5.625" style="150" hidden="1" customWidth="1"/>
    <col min="38" max="38" width="9" style="150" hidden="1" customWidth="1"/>
    <col min="39" max="40" width="5.625" style="150" hidden="1" customWidth="1"/>
    <col min="41" max="44" width="5.625" style="150" customWidth="1"/>
    <col min="45" max="52" width="13" style="150" customWidth="1"/>
    <col min="53" max="16384" width="13" style="150"/>
  </cols>
  <sheetData>
    <row r="1" spans="1:51" ht="19.5" customHeight="1" x14ac:dyDescent="0.15">
      <c r="A1" s="173" t="s">
        <v>440</v>
      </c>
      <c r="B1" s="168"/>
      <c r="C1" s="168"/>
      <c r="D1" s="168"/>
      <c r="E1" s="168"/>
      <c r="F1" s="168"/>
      <c r="G1" s="168"/>
      <c r="H1" s="168"/>
      <c r="I1" s="168"/>
      <c r="J1" s="168"/>
      <c r="K1" s="168"/>
      <c r="L1" s="168"/>
      <c r="M1" s="168"/>
      <c r="N1" s="168"/>
      <c r="O1" s="168"/>
      <c r="P1" s="168"/>
      <c r="Q1" s="168"/>
      <c r="R1" s="168"/>
      <c r="S1" s="168"/>
      <c r="T1" s="168"/>
      <c r="U1" s="168"/>
      <c r="V1" s="168"/>
      <c r="W1" s="424" t="s">
        <v>20</v>
      </c>
      <c r="X1" s="424"/>
      <c r="Y1" s="424"/>
      <c r="Z1" s="424"/>
      <c r="AA1" s="424"/>
      <c r="AB1" s="424"/>
      <c r="AC1" s="424"/>
    </row>
    <row r="2" spans="1:51" ht="20.100000000000001" customHeight="1" x14ac:dyDescent="0.15">
      <c r="A2" s="173"/>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1:51" ht="20.100000000000001" customHeight="1" x14ac:dyDescent="0.15">
      <c r="A3" s="74" t="s">
        <v>151</v>
      </c>
      <c r="B3" s="65"/>
      <c r="C3" s="65"/>
      <c r="D3" s="65"/>
      <c r="E3" s="65"/>
      <c r="F3" s="65"/>
      <c r="G3" s="65"/>
      <c r="H3" s="65"/>
      <c r="I3" s="65"/>
      <c r="J3" s="65"/>
      <c r="K3" s="65"/>
      <c r="L3" s="65"/>
      <c r="M3" s="120"/>
      <c r="N3" s="120"/>
      <c r="O3" s="120"/>
      <c r="P3" s="120"/>
      <c r="Q3" s="120"/>
      <c r="R3" s="120"/>
      <c r="S3" s="120"/>
      <c r="T3" s="120"/>
      <c r="U3" s="120"/>
      <c r="V3" s="120"/>
      <c r="W3" s="120"/>
      <c r="X3" s="120"/>
      <c r="Y3" s="121"/>
      <c r="Z3" s="121"/>
      <c r="AA3" s="121"/>
      <c r="AB3" s="121"/>
      <c r="AC3" s="121"/>
      <c r="AD3" s="65"/>
      <c r="AE3" s="65"/>
    </row>
    <row r="4" spans="1:51" s="66" customFormat="1" ht="20.100000000000001" customHeight="1" x14ac:dyDescent="0.15">
      <c r="A4" s="425" t="s">
        <v>1</v>
      </c>
      <c r="B4" s="426"/>
      <c r="C4" s="427" t="s">
        <v>377</v>
      </c>
      <c r="D4" s="427"/>
      <c r="E4" s="427"/>
      <c r="F4" s="427"/>
      <c r="G4" s="427"/>
      <c r="H4" s="427"/>
      <c r="I4" s="427"/>
      <c r="J4" s="427"/>
      <c r="K4" s="427"/>
      <c r="L4" s="427"/>
      <c r="M4" s="427"/>
      <c r="N4" s="428" t="s">
        <v>378</v>
      </c>
      <c r="O4" s="429"/>
      <c r="P4" s="429"/>
      <c r="Q4" s="430"/>
      <c r="R4" s="431"/>
      <c r="S4" s="432"/>
      <c r="T4" s="432"/>
      <c r="U4" s="178" t="s">
        <v>139</v>
      </c>
      <c r="V4" s="177"/>
      <c r="W4" s="178" t="s">
        <v>138</v>
      </c>
      <c r="X4" s="177"/>
      <c r="Y4" s="178" t="s">
        <v>137</v>
      </c>
      <c r="Z4" s="122" t="s">
        <v>379</v>
      </c>
      <c r="AA4" s="433"/>
      <c r="AB4" s="433"/>
      <c r="AC4" s="123" t="s">
        <v>359</v>
      </c>
      <c r="AD4" s="150"/>
      <c r="AE4" s="150"/>
      <c r="AF4" s="150"/>
    </row>
    <row r="5" spans="1:51" s="66" customFormat="1" ht="20.100000000000001" customHeight="1" x14ac:dyDescent="0.15">
      <c r="A5" s="425" t="s">
        <v>16</v>
      </c>
      <c r="B5" s="426"/>
      <c r="C5" s="440"/>
      <c r="D5" s="427"/>
      <c r="E5" s="427"/>
      <c r="F5" s="427"/>
      <c r="G5" s="427"/>
      <c r="H5" s="427"/>
      <c r="I5" s="427"/>
      <c r="J5" s="427"/>
      <c r="K5" s="427"/>
      <c r="L5" s="427"/>
      <c r="M5" s="427"/>
      <c r="N5" s="428" t="s">
        <v>380</v>
      </c>
      <c r="O5" s="430"/>
      <c r="P5" s="440"/>
      <c r="Q5" s="427"/>
      <c r="R5" s="427"/>
      <c r="S5" s="427"/>
      <c r="T5" s="427"/>
      <c r="U5" s="441"/>
      <c r="V5" s="442" t="s">
        <v>17</v>
      </c>
      <c r="W5" s="443"/>
      <c r="X5" s="443"/>
      <c r="Y5" s="444"/>
      <c r="Z5" s="445"/>
      <c r="AA5" s="433"/>
      <c r="AB5" s="433"/>
      <c r="AC5" s="124" t="s">
        <v>301</v>
      </c>
      <c r="AD5" s="150"/>
      <c r="AE5" s="150"/>
      <c r="AF5" s="150"/>
    </row>
    <row r="6" spans="1:51" s="66" customFormat="1" ht="20.100000000000001" customHeight="1" x14ac:dyDescent="0.15">
      <c r="A6" s="125" t="s">
        <v>37</v>
      </c>
      <c r="B6" s="75"/>
      <c r="C6" s="67"/>
      <c r="D6" s="67"/>
      <c r="E6" s="67"/>
      <c r="F6" s="67"/>
      <c r="G6" s="67"/>
      <c r="H6" s="67"/>
      <c r="I6" s="67"/>
      <c r="J6" s="67"/>
      <c r="K6" s="67"/>
      <c r="L6" s="67"/>
      <c r="M6" s="67"/>
      <c r="N6" s="67"/>
      <c r="O6" s="67"/>
      <c r="P6" s="67"/>
      <c r="Q6" s="67"/>
      <c r="R6" s="67"/>
      <c r="S6" s="67"/>
      <c r="T6" s="67"/>
      <c r="U6" s="67"/>
      <c r="V6" s="67"/>
      <c r="W6" s="67"/>
      <c r="X6" s="67"/>
      <c r="Y6" s="67"/>
      <c r="Z6" s="67"/>
      <c r="AA6" s="68"/>
      <c r="AB6" s="68"/>
      <c r="AC6" s="126"/>
      <c r="AD6" s="150"/>
      <c r="AE6" s="150"/>
      <c r="AF6" s="150"/>
    </row>
    <row r="7" spans="1:51" s="66" customFormat="1" ht="20.100000000000001" customHeight="1" x14ac:dyDescent="0.15">
      <c r="A7" s="450" t="s">
        <v>165</v>
      </c>
      <c r="B7" s="451"/>
      <c r="C7" s="451"/>
      <c r="D7" s="451"/>
      <c r="E7" s="451"/>
      <c r="F7" s="451"/>
      <c r="G7" s="451"/>
      <c r="H7" s="451"/>
      <c r="I7" s="451"/>
      <c r="J7" s="451"/>
      <c r="K7" s="451"/>
      <c r="L7" s="451"/>
      <c r="M7" s="452" t="s">
        <v>303</v>
      </c>
      <c r="N7" s="452"/>
      <c r="O7" s="452"/>
      <c r="P7" s="452"/>
      <c r="Q7" s="453"/>
      <c r="R7" s="453"/>
      <c r="S7" s="453"/>
      <c r="T7" s="453"/>
      <c r="U7" s="453"/>
      <c r="V7" s="452" t="s">
        <v>19</v>
      </c>
      <c r="W7" s="452"/>
      <c r="X7" s="452"/>
      <c r="Y7" s="452"/>
      <c r="Z7" s="452"/>
      <c r="AA7" s="434"/>
      <c r="AB7" s="434"/>
      <c r="AC7" s="127" t="s">
        <v>302</v>
      </c>
      <c r="AD7" s="150"/>
      <c r="AE7" s="150"/>
      <c r="AF7" s="150"/>
      <c r="AR7" s="69"/>
      <c r="AS7" s="69"/>
      <c r="AT7" s="69"/>
      <c r="AU7" s="69"/>
      <c r="AV7" s="69"/>
      <c r="AW7" s="69"/>
      <c r="AX7" s="69"/>
      <c r="AY7" s="69"/>
    </row>
    <row r="8" spans="1:51" s="66" customFormat="1" ht="20.100000000000001" customHeight="1" x14ac:dyDescent="0.15">
      <c r="A8" s="435"/>
      <c r="B8" s="436"/>
      <c r="C8" s="436"/>
      <c r="D8" s="436"/>
      <c r="E8" s="436"/>
      <c r="F8" s="436"/>
      <c r="G8" s="436"/>
      <c r="H8" s="436"/>
      <c r="I8" s="436"/>
      <c r="J8" s="436"/>
      <c r="K8" s="436"/>
      <c r="L8" s="436"/>
      <c r="M8" s="437" t="s">
        <v>303</v>
      </c>
      <c r="N8" s="437"/>
      <c r="O8" s="437"/>
      <c r="P8" s="437"/>
      <c r="Q8" s="438"/>
      <c r="R8" s="438"/>
      <c r="S8" s="438"/>
      <c r="T8" s="438"/>
      <c r="U8" s="438"/>
      <c r="V8" s="437" t="s">
        <v>19</v>
      </c>
      <c r="W8" s="437"/>
      <c r="X8" s="437"/>
      <c r="Y8" s="437"/>
      <c r="Z8" s="437"/>
      <c r="AA8" s="439"/>
      <c r="AB8" s="439"/>
      <c r="AC8" s="128" t="s">
        <v>305</v>
      </c>
      <c r="AD8" s="150"/>
      <c r="AE8" s="150"/>
      <c r="AF8" s="150"/>
      <c r="AR8" s="69"/>
      <c r="AS8" s="69"/>
      <c r="AT8" s="69"/>
      <c r="AU8" s="69"/>
      <c r="AV8" s="69"/>
      <c r="AW8" s="69"/>
      <c r="AX8" s="69"/>
      <c r="AY8" s="69"/>
    </row>
    <row r="9" spans="1:51" s="66" customFormat="1" ht="20.100000000000001" customHeight="1" x14ac:dyDescent="0.15">
      <c r="A9" s="435"/>
      <c r="B9" s="436"/>
      <c r="C9" s="436"/>
      <c r="D9" s="436"/>
      <c r="E9" s="436"/>
      <c r="F9" s="436"/>
      <c r="G9" s="436"/>
      <c r="H9" s="436"/>
      <c r="I9" s="436"/>
      <c r="J9" s="436"/>
      <c r="K9" s="436"/>
      <c r="L9" s="436"/>
      <c r="M9" s="437" t="s">
        <v>304</v>
      </c>
      <c r="N9" s="437"/>
      <c r="O9" s="437"/>
      <c r="P9" s="437"/>
      <c r="Q9" s="438"/>
      <c r="R9" s="438"/>
      <c r="S9" s="438"/>
      <c r="T9" s="438"/>
      <c r="U9" s="438"/>
      <c r="V9" s="437" t="s">
        <v>19</v>
      </c>
      <c r="W9" s="437"/>
      <c r="X9" s="437"/>
      <c r="Y9" s="437"/>
      <c r="Z9" s="437"/>
      <c r="AA9" s="179"/>
      <c r="AB9" s="179"/>
      <c r="AC9" s="128" t="s">
        <v>325</v>
      </c>
      <c r="AD9" s="150"/>
      <c r="AE9" s="150"/>
      <c r="AF9" s="150"/>
      <c r="AR9" s="69"/>
      <c r="AS9" s="69"/>
      <c r="AT9" s="69"/>
      <c r="AU9" s="69"/>
      <c r="AV9" s="69"/>
      <c r="AW9" s="69"/>
      <c r="AX9" s="69"/>
      <c r="AY9" s="69"/>
    </row>
    <row r="10" spans="1:51" s="66" customFormat="1" ht="20.100000000000001" customHeight="1" x14ac:dyDescent="0.15">
      <c r="A10" s="446"/>
      <c r="B10" s="447"/>
      <c r="C10" s="447"/>
      <c r="D10" s="447"/>
      <c r="E10" s="447"/>
      <c r="F10" s="447"/>
      <c r="G10" s="447"/>
      <c r="H10" s="447"/>
      <c r="I10" s="447"/>
      <c r="J10" s="447"/>
      <c r="K10" s="447"/>
      <c r="L10" s="447"/>
      <c r="M10" s="448" t="s">
        <v>303</v>
      </c>
      <c r="N10" s="448"/>
      <c r="O10" s="448"/>
      <c r="P10" s="448"/>
      <c r="Q10" s="449"/>
      <c r="R10" s="449"/>
      <c r="S10" s="449"/>
      <c r="T10" s="449"/>
      <c r="U10" s="449"/>
      <c r="V10" s="448" t="s">
        <v>19</v>
      </c>
      <c r="W10" s="448"/>
      <c r="X10" s="448"/>
      <c r="Y10" s="448"/>
      <c r="Z10" s="448"/>
      <c r="AA10" s="454"/>
      <c r="AB10" s="454"/>
      <c r="AC10" s="129" t="s">
        <v>305</v>
      </c>
      <c r="AD10" s="150"/>
      <c r="AE10" s="150"/>
      <c r="AF10" s="150"/>
      <c r="AI10" s="71"/>
      <c r="AJ10" s="70"/>
      <c r="AK10" s="70"/>
      <c r="AL10" s="69"/>
      <c r="AM10" s="70"/>
      <c r="AN10" s="71"/>
      <c r="AO10" s="70"/>
      <c r="AP10" s="71"/>
      <c r="AQ10" s="72"/>
      <c r="AR10" s="71"/>
      <c r="AS10" s="71"/>
      <c r="AT10" s="71"/>
      <c r="AU10" s="71"/>
      <c r="AV10" s="71"/>
      <c r="AW10" s="71"/>
      <c r="AX10" s="71"/>
      <c r="AY10" s="71"/>
    </row>
    <row r="11" spans="1:51" s="66" customFormat="1" ht="20.100000000000001" customHeight="1" x14ac:dyDescent="0.15">
      <c r="A11" s="117" t="s">
        <v>441</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9"/>
      <c r="AD11" s="150"/>
      <c r="AE11" s="150"/>
      <c r="AF11" s="150"/>
      <c r="AI11" s="71"/>
      <c r="AJ11" s="70"/>
      <c r="AK11" s="70"/>
      <c r="AL11" s="71"/>
      <c r="AM11" s="70"/>
      <c r="AN11" s="69"/>
      <c r="AO11" s="70"/>
      <c r="AP11" s="71"/>
      <c r="AQ11" s="72"/>
      <c r="AR11" s="69"/>
      <c r="AS11" s="69"/>
      <c r="AT11" s="69"/>
      <c r="AU11" s="69"/>
      <c r="AV11" s="69"/>
    </row>
    <row r="12" spans="1:51" s="66" customFormat="1" ht="20.100000000000001" customHeight="1" x14ac:dyDescent="0.15">
      <c r="A12" s="301" t="s">
        <v>381</v>
      </c>
      <c r="B12" s="264" t="s">
        <v>276</v>
      </c>
      <c r="C12" s="264"/>
      <c r="D12" s="264"/>
      <c r="E12" s="456" t="s">
        <v>306</v>
      </c>
      <c r="F12" s="456"/>
      <c r="G12" s="456"/>
      <c r="H12" s="266" t="s">
        <v>5</v>
      </c>
      <c r="I12" s="267"/>
      <c r="J12" s="267"/>
      <c r="K12" s="267"/>
      <c r="L12" s="267"/>
      <c r="M12" s="267"/>
      <c r="N12" s="268"/>
      <c r="O12" s="302" t="s">
        <v>382</v>
      </c>
      <c r="P12" s="303"/>
      <c r="Q12" s="303"/>
      <c r="R12" s="303"/>
      <c r="S12" s="304"/>
      <c r="T12" s="264" t="s">
        <v>247</v>
      </c>
      <c r="U12" s="264"/>
      <c r="V12" s="264"/>
      <c r="W12" s="264"/>
      <c r="X12" s="264"/>
      <c r="Y12" s="264"/>
      <c r="Z12" s="264"/>
      <c r="AA12" s="264"/>
      <c r="AB12" s="264"/>
      <c r="AC12" s="264"/>
      <c r="AD12" s="150"/>
      <c r="AE12" s="150"/>
      <c r="AF12" s="150"/>
      <c r="AI12" s="71"/>
      <c r="AJ12" s="70"/>
      <c r="AK12" s="70"/>
      <c r="AL12" s="71"/>
      <c r="AM12" s="70"/>
      <c r="AN12" s="69"/>
      <c r="AO12" s="70"/>
      <c r="AP12" s="71"/>
      <c r="AQ12" s="73"/>
    </row>
    <row r="13" spans="1:51" s="66" customFormat="1" ht="20.100000000000001" customHeight="1" x14ac:dyDescent="0.15">
      <c r="A13" s="301"/>
      <c r="B13" s="264"/>
      <c r="C13" s="264"/>
      <c r="D13" s="264"/>
      <c r="E13" s="457" t="s">
        <v>93</v>
      </c>
      <c r="F13" s="458"/>
      <c r="G13" s="459"/>
      <c r="H13" s="305"/>
      <c r="I13" s="306"/>
      <c r="J13" s="306"/>
      <c r="K13" s="306"/>
      <c r="L13" s="306"/>
      <c r="M13" s="306"/>
      <c r="N13" s="307"/>
      <c r="O13" s="266" t="s">
        <v>435</v>
      </c>
      <c r="P13" s="267"/>
      <c r="Q13" s="267"/>
      <c r="R13" s="267"/>
      <c r="S13" s="268"/>
      <c r="T13" s="264" t="s">
        <v>172</v>
      </c>
      <c r="U13" s="264"/>
      <c r="V13" s="264"/>
      <c r="W13" s="264"/>
      <c r="X13" s="264"/>
      <c r="Y13" s="265" t="s">
        <v>249</v>
      </c>
      <c r="Z13" s="265"/>
      <c r="AA13" s="265"/>
      <c r="AB13" s="265"/>
      <c r="AC13" s="265"/>
      <c r="AD13" s="150"/>
      <c r="AE13" s="150"/>
      <c r="AF13" s="150"/>
      <c r="AI13" s="76"/>
      <c r="AJ13" s="70"/>
      <c r="AK13" s="70"/>
      <c r="AL13" s="71"/>
      <c r="AM13" s="70"/>
      <c r="AP13" s="71"/>
      <c r="AQ13" s="72"/>
    </row>
    <row r="14" spans="1:51" s="66" customFormat="1" ht="20.100000000000001" customHeight="1" x14ac:dyDescent="0.15">
      <c r="A14" s="301"/>
      <c r="B14" s="264"/>
      <c r="C14" s="264"/>
      <c r="D14" s="264"/>
      <c r="E14" s="460"/>
      <c r="F14" s="461"/>
      <c r="G14" s="462"/>
      <c r="H14" s="305"/>
      <c r="I14" s="306"/>
      <c r="J14" s="306"/>
      <c r="K14" s="306"/>
      <c r="L14" s="306"/>
      <c r="M14" s="306"/>
      <c r="N14" s="307"/>
      <c r="O14" s="269"/>
      <c r="P14" s="270"/>
      <c r="Q14" s="270"/>
      <c r="R14" s="270"/>
      <c r="S14" s="271"/>
      <c r="T14" s="264" t="s">
        <v>383</v>
      </c>
      <c r="U14" s="264"/>
      <c r="V14" s="264"/>
      <c r="W14" s="264"/>
      <c r="X14" s="264"/>
      <c r="Y14" s="265" t="s">
        <v>384</v>
      </c>
      <c r="Z14" s="265"/>
      <c r="AA14" s="265"/>
      <c r="AB14" s="265"/>
      <c r="AC14" s="265"/>
      <c r="AD14" s="148"/>
      <c r="AE14" s="148"/>
      <c r="AL14" s="71"/>
      <c r="AM14" s="70"/>
      <c r="AP14" s="71"/>
    </row>
    <row r="15" spans="1:51" s="66" customFormat="1" ht="20.100000000000001" customHeight="1" x14ac:dyDescent="0.15">
      <c r="A15" s="301"/>
      <c r="B15" s="264"/>
      <c r="C15" s="264"/>
      <c r="D15" s="264"/>
      <c r="E15" s="460"/>
      <c r="F15" s="461"/>
      <c r="G15" s="462"/>
      <c r="H15" s="305"/>
      <c r="I15" s="306"/>
      <c r="J15" s="306"/>
      <c r="K15" s="306"/>
      <c r="L15" s="306"/>
      <c r="M15" s="306"/>
      <c r="N15" s="307"/>
      <c r="O15" s="263" t="s">
        <v>253</v>
      </c>
      <c r="P15" s="263"/>
      <c r="Q15" s="263"/>
      <c r="R15" s="263"/>
      <c r="S15" s="263"/>
      <c r="T15" s="264" t="s">
        <v>365</v>
      </c>
      <c r="U15" s="264"/>
      <c r="V15" s="264"/>
      <c r="W15" s="264"/>
      <c r="X15" s="264"/>
      <c r="Y15" s="265" t="s">
        <v>255</v>
      </c>
      <c r="Z15" s="265"/>
      <c r="AA15" s="265"/>
      <c r="AB15" s="265"/>
      <c r="AC15" s="265"/>
      <c r="AD15" s="151"/>
      <c r="AE15" s="151"/>
      <c r="AI15" s="47" t="s">
        <v>277</v>
      </c>
      <c r="AJ15" s="131">
        <v>1</v>
      </c>
    </row>
    <row r="16" spans="1:51" s="66" customFormat="1" ht="20.100000000000001" customHeight="1" x14ac:dyDescent="0.15">
      <c r="A16" s="301"/>
      <c r="B16" s="455"/>
      <c r="C16" s="455"/>
      <c r="D16" s="455"/>
      <c r="E16" s="460"/>
      <c r="F16" s="461"/>
      <c r="G16" s="462"/>
      <c r="H16" s="269"/>
      <c r="I16" s="270"/>
      <c r="J16" s="270"/>
      <c r="K16" s="270"/>
      <c r="L16" s="270"/>
      <c r="M16" s="270"/>
      <c r="N16" s="271"/>
      <c r="O16" s="263" t="s">
        <v>256</v>
      </c>
      <c r="P16" s="263"/>
      <c r="Q16" s="263"/>
      <c r="R16" s="263"/>
      <c r="S16" s="263"/>
      <c r="T16" s="264" t="s">
        <v>366</v>
      </c>
      <c r="U16" s="264"/>
      <c r="V16" s="264"/>
      <c r="W16" s="264"/>
      <c r="X16" s="264"/>
      <c r="Y16" s="263" t="s">
        <v>180</v>
      </c>
      <c r="Z16" s="263"/>
      <c r="AA16" s="263"/>
      <c r="AB16" s="263"/>
      <c r="AC16" s="263"/>
      <c r="AD16" s="151"/>
      <c r="AE16" s="151"/>
      <c r="AI16" s="47" t="s">
        <v>278</v>
      </c>
      <c r="AJ16" s="131">
        <v>1</v>
      </c>
    </row>
    <row r="17" spans="1:41" s="66" customFormat="1" ht="24.95" customHeight="1" x14ac:dyDescent="0.15">
      <c r="A17" s="272" t="s">
        <v>367</v>
      </c>
      <c r="B17" s="373" t="s">
        <v>277</v>
      </c>
      <c r="C17" s="373"/>
      <c r="D17" s="373"/>
      <c r="E17" s="463" t="s">
        <v>38</v>
      </c>
      <c r="F17" s="463"/>
      <c r="G17" s="463"/>
      <c r="H17" s="283" t="s">
        <v>259</v>
      </c>
      <c r="I17" s="284"/>
      <c r="J17" s="284"/>
      <c r="K17" s="284"/>
      <c r="L17" s="284"/>
      <c r="M17" s="284"/>
      <c r="N17" s="285"/>
      <c r="O17" s="292" t="s">
        <v>260</v>
      </c>
      <c r="P17" s="293"/>
      <c r="Q17" s="293"/>
      <c r="R17" s="293"/>
      <c r="S17" s="294"/>
      <c r="T17" s="300" t="s">
        <v>175</v>
      </c>
      <c r="U17" s="300"/>
      <c r="V17" s="300"/>
      <c r="W17" s="300"/>
      <c r="X17" s="300"/>
      <c r="Y17" s="295">
        <v>1000</v>
      </c>
      <c r="Z17" s="295"/>
      <c r="AA17" s="295"/>
      <c r="AB17" s="296"/>
      <c r="AC17" s="205" t="s">
        <v>338</v>
      </c>
      <c r="AD17" s="149"/>
      <c r="AE17" s="149"/>
      <c r="AI17" s="47" t="s">
        <v>279</v>
      </c>
      <c r="AJ17" s="131">
        <v>0.8</v>
      </c>
      <c r="AL17" s="77" t="s">
        <v>385</v>
      </c>
      <c r="AM17" s="115">
        <v>1</v>
      </c>
    </row>
    <row r="18" spans="1:41" s="66" customFormat="1" ht="24.95" customHeight="1" x14ac:dyDescent="0.15">
      <c r="A18" s="272"/>
      <c r="B18" s="373"/>
      <c r="C18" s="373"/>
      <c r="D18" s="373"/>
      <c r="E18" s="463"/>
      <c r="F18" s="463"/>
      <c r="G18" s="463"/>
      <c r="H18" s="286"/>
      <c r="I18" s="287"/>
      <c r="J18" s="287"/>
      <c r="K18" s="287"/>
      <c r="L18" s="287"/>
      <c r="M18" s="287"/>
      <c r="N18" s="288"/>
      <c r="O18" s="297" t="s">
        <v>97</v>
      </c>
      <c r="P18" s="298"/>
      <c r="Q18" s="298"/>
      <c r="R18" s="298"/>
      <c r="S18" s="299"/>
      <c r="T18" s="300" t="s">
        <v>261</v>
      </c>
      <c r="U18" s="300"/>
      <c r="V18" s="300"/>
      <c r="W18" s="300"/>
      <c r="X18" s="300"/>
      <c r="Y18" s="295">
        <v>5000</v>
      </c>
      <c r="Z18" s="295"/>
      <c r="AA18" s="295"/>
      <c r="AB18" s="296"/>
      <c r="AC18" s="205" t="s">
        <v>338</v>
      </c>
      <c r="AD18" s="151"/>
      <c r="AE18" s="151"/>
      <c r="AI18" s="47" t="s">
        <v>280</v>
      </c>
      <c r="AJ18" s="131">
        <v>0.8</v>
      </c>
      <c r="AL18" s="77" t="s">
        <v>91</v>
      </c>
      <c r="AM18" s="115">
        <v>1</v>
      </c>
    </row>
    <row r="19" spans="1:41" s="66" customFormat="1" ht="24.95" customHeight="1" x14ac:dyDescent="0.15">
      <c r="A19" s="272"/>
      <c r="B19" s="374" t="s">
        <v>386</v>
      </c>
      <c r="C19" s="374"/>
      <c r="D19" s="374"/>
      <c r="E19" s="374"/>
      <c r="F19" s="374"/>
      <c r="G19" s="374"/>
      <c r="H19" s="286"/>
      <c r="I19" s="287"/>
      <c r="J19" s="287"/>
      <c r="K19" s="287"/>
      <c r="L19" s="287"/>
      <c r="M19" s="287"/>
      <c r="N19" s="288"/>
      <c r="O19" s="272" t="s">
        <v>387</v>
      </c>
      <c r="P19" s="272"/>
      <c r="Q19" s="272"/>
      <c r="R19" s="272"/>
      <c r="S19" s="272"/>
      <c r="T19" s="308" t="s">
        <v>341</v>
      </c>
      <c r="U19" s="308"/>
      <c r="V19" s="308"/>
      <c r="W19" s="308"/>
      <c r="X19" s="308"/>
      <c r="Y19" s="295">
        <v>7500</v>
      </c>
      <c r="Z19" s="295"/>
      <c r="AA19" s="295"/>
      <c r="AB19" s="296"/>
      <c r="AC19" s="205" t="s">
        <v>338</v>
      </c>
      <c r="AD19" s="151"/>
      <c r="AE19" s="151"/>
      <c r="AI19" s="47" t="s">
        <v>281</v>
      </c>
      <c r="AJ19" s="131">
        <v>0.8</v>
      </c>
      <c r="AL19" s="77" t="s">
        <v>92</v>
      </c>
      <c r="AM19" s="115">
        <v>0.8</v>
      </c>
    </row>
    <row r="20" spans="1:41" s="66" customFormat="1" ht="24.95" customHeight="1" thickBot="1" x14ac:dyDescent="0.2">
      <c r="A20" s="273"/>
      <c r="B20" s="372">
        <f>VLOOKUP(B17,$AI$15:$AJ$20,2,FALSE)</f>
        <v>1</v>
      </c>
      <c r="C20" s="372"/>
      <c r="D20" s="372"/>
      <c r="E20" s="372">
        <f>VLOOKUP(E17,$AL$17:$AM$20,2,FALSE)</f>
        <v>1</v>
      </c>
      <c r="F20" s="372"/>
      <c r="G20" s="372"/>
      <c r="H20" s="289"/>
      <c r="I20" s="290"/>
      <c r="J20" s="290"/>
      <c r="K20" s="290"/>
      <c r="L20" s="290"/>
      <c r="M20" s="290"/>
      <c r="N20" s="291"/>
      <c r="O20" s="273" t="s">
        <v>372</v>
      </c>
      <c r="P20" s="273"/>
      <c r="Q20" s="273"/>
      <c r="R20" s="273"/>
      <c r="S20" s="273"/>
      <c r="T20" s="309" t="s">
        <v>308</v>
      </c>
      <c r="U20" s="309"/>
      <c r="V20" s="309"/>
      <c r="W20" s="309"/>
      <c r="X20" s="309"/>
      <c r="Y20" s="310" t="s">
        <v>177</v>
      </c>
      <c r="Z20" s="310"/>
      <c r="AA20" s="310"/>
      <c r="AB20" s="310"/>
      <c r="AC20" s="310"/>
      <c r="AD20" s="149"/>
      <c r="AE20" s="149"/>
      <c r="AI20" s="47" t="s">
        <v>282</v>
      </c>
      <c r="AJ20" s="61"/>
      <c r="AK20" s="78"/>
      <c r="AL20" s="77" t="s">
        <v>310</v>
      </c>
      <c r="AM20" s="79"/>
    </row>
    <row r="21" spans="1:41" s="66" customFormat="1" ht="24.95" customHeight="1" thickTop="1" x14ac:dyDescent="0.15">
      <c r="A21" s="329">
        <v>1</v>
      </c>
      <c r="B21" s="314" t="s">
        <v>6</v>
      </c>
      <c r="C21" s="314"/>
      <c r="D21" s="314"/>
      <c r="E21" s="464" t="s">
        <v>309</v>
      </c>
      <c r="F21" s="464"/>
      <c r="G21" s="464"/>
      <c r="H21" s="336"/>
      <c r="I21" s="337"/>
      <c r="J21" s="337"/>
      <c r="K21" s="337"/>
      <c r="L21" s="337"/>
      <c r="M21" s="337"/>
      <c r="N21" s="338"/>
      <c r="O21" s="466"/>
      <c r="P21" s="467"/>
      <c r="Q21" s="467"/>
      <c r="R21" s="467"/>
      <c r="S21" s="468"/>
      <c r="T21" s="314" t="s">
        <v>18</v>
      </c>
      <c r="U21" s="314"/>
      <c r="V21" s="314"/>
      <c r="W21" s="314"/>
      <c r="X21" s="314"/>
      <c r="Y21" s="339"/>
      <c r="Z21" s="339"/>
      <c r="AA21" s="339"/>
      <c r="AB21" s="340"/>
      <c r="AC21" s="206" t="s">
        <v>368</v>
      </c>
      <c r="AD21" s="151"/>
      <c r="AE21" s="151"/>
      <c r="AF21" s="151"/>
      <c r="AI21" s="78"/>
      <c r="AJ21" s="78"/>
    </row>
    <row r="22" spans="1:41" s="66" customFormat="1" ht="24.95" customHeight="1" x14ac:dyDescent="0.15">
      <c r="A22" s="272"/>
      <c r="B22" s="398"/>
      <c r="C22" s="398"/>
      <c r="D22" s="398"/>
      <c r="E22" s="465"/>
      <c r="F22" s="465"/>
      <c r="G22" s="465"/>
      <c r="H22" s="286"/>
      <c r="I22" s="287"/>
      <c r="J22" s="287"/>
      <c r="K22" s="287"/>
      <c r="L22" s="287"/>
      <c r="M22" s="287"/>
      <c r="N22" s="288"/>
      <c r="O22" s="399" t="s">
        <v>18</v>
      </c>
      <c r="P22" s="400"/>
      <c r="Q22" s="400"/>
      <c r="R22" s="400"/>
      <c r="S22" s="401"/>
      <c r="T22" s="300"/>
      <c r="U22" s="300"/>
      <c r="V22" s="300"/>
      <c r="W22" s="300"/>
      <c r="X22" s="300"/>
      <c r="Y22" s="295"/>
      <c r="Z22" s="295"/>
      <c r="AA22" s="295"/>
      <c r="AB22" s="296"/>
      <c r="AC22" s="205" t="s">
        <v>368</v>
      </c>
      <c r="AD22" s="151"/>
      <c r="AE22" s="151"/>
      <c r="AF22" s="151"/>
      <c r="AI22" s="78"/>
      <c r="AJ22" s="78"/>
      <c r="AK22" s="78"/>
      <c r="AL22" s="78"/>
      <c r="AM22" s="78"/>
    </row>
    <row r="23" spans="1:41" s="66" customFormat="1" ht="24.95" customHeight="1" x14ac:dyDescent="0.15">
      <c r="A23" s="272"/>
      <c r="B23" s="374" t="s">
        <v>374</v>
      </c>
      <c r="C23" s="374"/>
      <c r="D23" s="374"/>
      <c r="E23" s="374"/>
      <c r="F23" s="374"/>
      <c r="G23" s="374"/>
      <c r="H23" s="286"/>
      <c r="I23" s="287"/>
      <c r="J23" s="287"/>
      <c r="K23" s="287"/>
      <c r="L23" s="287"/>
      <c r="M23" s="287"/>
      <c r="N23" s="288"/>
      <c r="O23" s="272" t="s">
        <v>82</v>
      </c>
      <c r="P23" s="272"/>
      <c r="Q23" s="272"/>
      <c r="R23" s="272"/>
      <c r="S23" s="272"/>
      <c r="T23" s="308" t="s">
        <v>315</v>
      </c>
      <c r="U23" s="308"/>
      <c r="V23" s="308"/>
      <c r="W23" s="308"/>
      <c r="X23" s="308"/>
      <c r="Y23" s="295"/>
      <c r="Z23" s="295"/>
      <c r="AA23" s="295"/>
      <c r="AB23" s="296"/>
      <c r="AC23" s="205" t="s">
        <v>368</v>
      </c>
      <c r="AD23" s="149"/>
      <c r="AE23" s="149"/>
      <c r="AF23" s="149"/>
      <c r="AI23" s="60" t="s">
        <v>47</v>
      </c>
      <c r="AJ23" s="150"/>
      <c r="AK23" s="60" t="s">
        <v>173</v>
      </c>
      <c r="AL23" s="150"/>
      <c r="AM23" s="60" t="s">
        <v>177</v>
      </c>
      <c r="AN23" s="150"/>
      <c r="AO23" s="150"/>
    </row>
    <row r="24" spans="1:41" s="66" customFormat="1" ht="24.95" customHeight="1" x14ac:dyDescent="0.15">
      <c r="A24" s="315"/>
      <c r="B24" s="469">
        <f>VLOOKUP(B21,$AI$15:$AJ$20,2,FALSE)</f>
        <v>0</v>
      </c>
      <c r="C24" s="469"/>
      <c r="D24" s="469"/>
      <c r="E24" s="469">
        <f>VLOOKUP(E21,$AL$17:$AM$20,2,FALSE)</f>
        <v>0</v>
      </c>
      <c r="F24" s="469"/>
      <c r="G24" s="469"/>
      <c r="H24" s="286"/>
      <c r="I24" s="287"/>
      <c r="J24" s="287"/>
      <c r="K24" s="287"/>
      <c r="L24" s="287"/>
      <c r="M24" s="287"/>
      <c r="N24" s="288"/>
      <c r="O24" s="315" t="s">
        <v>311</v>
      </c>
      <c r="P24" s="315"/>
      <c r="Q24" s="315"/>
      <c r="R24" s="315"/>
      <c r="S24" s="315"/>
      <c r="T24" s="316" t="s">
        <v>346</v>
      </c>
      <c r="U24" s="316"/>
      <c r="V24" s="316"/>
      <c r="W24" s="316"/>
      <c r="X24" s="316"/>
      <c r="Y24" s="317" t="s">
        <v>18</v>
      </c>
      <c r="Z24" s="317"/>
      <c r="AA24" s="317"/>
      <c r="AB24" s="317"/>
      <c r="AC24" s="317"/>
      <c r="AD24" s="151"/>
      <c r="AE24" s="151"/>
      <c r="AF24" s="151"/>
      <c r="AI24" s="60" t="s">
        <v>97</v>
      </c>
      <c r="AJ24" s="150"/>
      <c r="AK24" s="60" t="s">
        <v>174</v>
      </c>
      <c r="AL24" s="150"/>
      <c r="AM24" s="60" t="s">
        <v>178</v>
      </c>
      <c r="AN24" s="150"/>
      <c r="AO24" s="150"/>
    </row>
    <row r="25" spans="1:41" s="66" customFormat="1" ht="24.95" customHeight="1" x14ac:dyDescent="0.15">
      <c r="A25" s="272">
        <v>2</v>
      </c>
      <c r="B25" s="398" t="s">
        <v>6</v>
      </c>
      <c r="C25" s="398"/>
      <c r="D25" s="398"/>
      <c r="E25" s="465" t="s">
        <v>6</v>
      </c>
      <c r="F25" s="465"/>
      <c r="G25" s="465"/>
      <c r="H25" s="392"/>
      <c r="I25" s="393"/>
      <c r="J25" s="393"/>
      <c r="K25" s="393"/>
      <c r="L25" s="393"/>
      <c r="M25" s="393"/>
      <c r="N25" s="394"/>
      <c r="O25" s="470"/>
      <c r="P25" s="471"/>
      <c r="Q25" s="471"/>
      <c r="R25" s="471"/>
      <c r="S25" s="472"/>
      <c r="T25" s="398" t="s">
        <v>18</v>
      </c>
      <c r="U25" s="398"/>
      <c r="V25" s="398"/>
      <c r="W25" s="398"/>
      <c r="X25" s="398"/>
      <c r="Y25" s="295"/>
      <c r="Z25" s="295"/>
      <c r="AA25" s="295"/>
      <c r="AB25" s="296"/>
      <c r="AC25" s="205" t="s">
        <v>368</v>
      </c>
      <c r="AD25" s="151"/>
      <c r="AE25" s="151"/>
      <c r="AF25" s="151"/>
      <c r="AI25" s="60" t="s">
        <v>96</v>
      </c>
      <c r="AJ25" s="150"/>
      <c r="AK25" s="60" t="s">
        <v>175</v>
      </c>
      <c r="AL25" s="150"/>
      <c r="AM25" s="60" t="s">
        <v>18</v>
      </c>
      <c r="AN25" s="150"/>
      <c r="AO25" s="150"/>
    </row>
    <row r="26" spans="1:41" s="66" customFormat="1" ht="24.95" customHeight="1" x14ac:dyDescent="0.15">
      <c r="A26" s="272"/>
      <c r="B26" s="398"/>
      <c r="C26" s="398"/>
      <c r="D26" s="398"/>
      <c r="E26" s="465"/>
      <c r="F26" s="465"/>
      <c r="G26" s="465"/>
      <c r="H26" s="392"/>
      <c r="I26" s="393"/>
      <c r="J26" s="393"/>
      <c r="K26" s="393"/>
      <c r="L26" s="393"/>
      <c r="M26" s="393"/>
      <c r="N26" s="394"/>
      <c r="O26" s="399" t="s">
        <v>18</v>
      </c>
      <c r="P26" s="400"/>
      <c r="Q26" s="400"/>
      <c r="R26" s="400"/>
      <c r="S26" s="401"/>
      <c r="T26" s="300"/>
      <c r="U26" s="300"/>
      <c r="V26" s="300"/>
      <c r="W26" s="300"/>
      <c r="X26" s="300"/>
      <c r="Y26" s="295"/>
      <c r="Z26" s="295"/>
      <c r="AA26" s="295"/>
      <c r="AB26" s="296"/>
      <c r="AC26" s="205" t="s">
        <v>81</v>
      </c>
      <c r="AD26" s="149"/>
      <c r="AE26" s="149"/>
      <c r="AF26" s="149"/>
      <c r="AI26" s="60" t="s">
        <v>18</v>
      </c>
      <c r="AJ26" s="150"/>
      <c r="AK26" s="60" t="s">
        <v>176</v>
      </c>
      <c r="AL26" s="150"/>
      <c r="AM26" s="150"/>
      <c r="AN26" s="150"/>
      <c r="AO26" s="150"/>
    </row>
    <row r="27" spans="1:41" s="66" customFormat="1" ht="24.95" customHeight="1" x14ac:dyDescent="0.15">
      <c r="A27" s="272"/>
      <c r="B27" s="374" t="s">
        <v>386</v>
      </c>
      <c r="C27" s="374"/>
      <c r="D27" s="374"/>
      <c r="E27" s="374"/>
      <c r="F27" s="374"/>
      <c r="G27" s="374"/>
      <c r="H27" s="392"/>
      <c r="I27" s="393"/>
      <c r="J27" s="393"/>
      <c r="K27" s="393"/>
      <c r="L27" s="393"/>
      <c r="M27" s="393"/>
      <c r="N27" s="394"/>
      <c r="O27" s="272" t="s">
        <v>311</v>
      </c>
      <c r="P27" s="272"/>
      <c r="Q27" s="272"/>
      <c r="R27" s="272"/>
      <c r="S27" s="272"/>
      <c r="T27" s="308" t="s">
        <v>268</v>
      </c>
      <c r="U27" s="308"/>
      <c r="V27" s="308"/>
      <c r="W27" s="308"/>
      <c r="X27" s="308"/>
      <c r="Y27" s="295"/>
      <c r="Z27" s="295"/>
      <c r="AA27" s="295"/>
      <c r="AB27" s="296"/>
      <c r="AC27" s="205" t="s">
        <v>388</v>
      </c>
      <c r="AD27" s="149"/>
      <c r="AE27" s="151"/>
      <c r="AF27" s="151"/>
      <c r="AI27" s="150"/>
      <c r="AJ27" s="150"/>
      <c r="AK27" s="60" t="s">
        <v>179</v>
      </c>
      <c r="AL27" s="150"/>
      <c r="AM27" s="150"/>
      <c r="AN27" s="150"/>
      <c r="AO27" s="150"/>
    </row>
    <row r="28" spans="1:41" s="66" customFormat="1" ht="24.95" customHeight="1" x14ac:dyDescent="0.15">
      <c r="A28" s="272"/>
      <c r="B28" s="478">
        <f>VLOOKUP(B25,$AI$15:$AJ$20,2,FALSE)</f>
        <v>0</v>
      </c>
      <c r="C28" s="478"/>
      <c r="D28" s="478"/>
      <c r="E28" s="478">
        <f>VLOOKUP(E25,$AL$17:$AM$20,2,FALSE)</f>
        <v>0</v>
      </c>
      <c r="F28" s="478"/>
      <c r="G28" s="478"/>
      <c r="H28" s="392"/>
      <c r="I28" s="393"/>
      <c r="J28" s="393"/>
      <c r="K28" s="393"/>
      <c r="L28" s="393"/>
      <c r="M28" s="393"/>
      <c r="N28" s="394"/>
      <c r="O28" s="272" t="s">
        <v>311</v>
      </c>
      <c r="P28" s="272"/>
      <c r="Q28" s="272"/>
      <c r="R28" s="272"/>
      <c r="S28" s="272"/>
      <c r="T28" s="344" t="s">
        <v>269</v>
      </c>
      <c r="U28" s="344"/>
      <c r="V28" s="344"/>
      <c r="W28" s="344"/>
      <c r="X28" s="344"/>
      <c r="Y28" s="391" t="s">
        <v>18</v>
      </c>
      <c r="Z28" s="391"/>
      <c r="AA28" s="391"/>
      <c r="AB28" s="391"/>
      <c r="AC28" s="391"/>
      <c r="AD28" s="150"/>
      <c r="AE28" s="151"/>
      <c r="AF28" s="151"/>
      <c r="AI28" s="150"/>
      <c r="AJ28" s="150"/>
      <c r="AK28" s="60" t="s">
        <v>18</v>
      </c>
      <c r="AL28" s="150"/>
      <c r="AM28" s="150"/>
      <c r="AN28" s="150"/>
      <c r="AO28" s="150"/>
    </row>
    <row r="29" spans="1:41" s="66" customFormat="1" ht="20.100000000000001" customHeight="1" x14ac:dyDescent="0.15">
      <c r="A29" s="473" t="s">
        <v>39</v>
      </c>
      <c r="B29" s="80">
        <v>1</v>
      </c>
      <c r="C29" s="405" t="s">
        <v>389</v>
      </c>
      <c r="D29" s="406"/>
      <c r="E29" s="407"/>
      <c r="F29" s="475">
        <v>1</v>
      </c>
      <c r="G29" s="476"/>
      <c r="H29" s="405" t="s">
        <v>390</v>
      </c>
      <c r="I29" s="406"/>
      <c r="J29" s="406"/>
      <c r="K29" s="475">
        <f>B24</f>
        <v>0</v>
      </c>
      <c r="L29" s="476"/>
      <c r="M29" s="405" t="s">
        <v>94</v>
      </c>
      <c r="N29" s="406"/>
      <c r="O29" s="407"/>
      <c r="P29" s="475">
        <f>E24</f>
        <v>0</v>
      </c>
      <c r="Q29" s="476"/>
      <c r="R29" s="405" t="s">
        <v>391</v>
      </c>
      <c r="S29" s="406"/>
      <c r="T29" s="404">
        <f>F29</f>
        <v>1</v>
      </c>
      <c r="U29" s="402"/>
      <c r="V29" s="176" t="s">
        <v>95</v>
      </c>
      <c r="W29" s="477">
        <f>K29</f>
        <v>0</v>
      </c>
      <c r="X29" s="477"/>
      <c r="Y29" s="81" t="s">
        <v>95</v>
      </c>
      <c r="Z29" s="402">
        <f>P29</f>
        <v>0</v>
      </c>
      <c r="AA29" s="402"/>
      <c r="AB29" s="82" t="s">
        <v>392</v>
      </c>
      <c r="AC29" s="116">
        <f>ROUNDDOWN((T29*W29*Z29),1)</f>
        <v>0</v>
      </c>
      <c r="AD29" s="151"/>
      <c r="AE29" s="151"/>
      <c r="AF29" s="151"/>
    </row>
    <row r="30" spans="1:41" s="66" customFormat="1" ht="20.100000000000001" customHeight="1" x14ac:dyDescent="0.15">
      <c r="A30" s="420"/>
      <c r="B30" s="80">
        <v>2</v>
      </c>
      <c r="C30" s="405" t="s">
        <v>317</v>
      </c>
      <c r="D30" s="406"/>
      <c r="E30" s="407"/>
      <c r="F30" s="475">
        <v>1</v>
      </c>
      <c r="G30" s="476"/>
      <c r="H30" s="405" t="s">
        <v>376</v>
      </c>
      <c r="I30" s="406"/>
      <c r="J30" s="406"/>
      <c r="K30" s="475">
        <f>B28</f>
        <v>0</v>
      </c>
      <c r="L30" s="476"/>
      <c r="M30" s="405" t="s">
        <v>94</v>
      </c>
      <c r="N30" s="406"/>
      <c r="O30" s="407"/>
      <c r="P30" s="475">
        <f>E28</f>
        <v>0</v>
      </c>
      <c r="Q30" s="476"/>
      <c r="R30" s="405" t="s">
        <v>288</v>
      </c>
      <c r="S30" s="406"/>
      <c r="T30" s="404">
        <f>F30</f>
        <v>1</v>
      </c>
      <c r="U30" s="402"/>
      <c r="V30" s="176" t="s">
        <v>349</v>
      </c>
      <c r="W30" s="477">
        <f>K30</f>
        <v>0</v>
      </c>
      <c r="X30" s="477"/>
      <c r="Y30" s="81" t="s">
        <v>349</v>
      </c>
      <c r="Z30" s="402">
        <f>P30</f>
        <v>0</v>
      </c>
      <c r="AA30" s="402"/>
      <c r="AB30" s="82" t="s">
        <v>350</v>
      </c>
      <c r="AC30" s="116">
        <f>ROUNDDOWN((T30*W30*Z30),1)</f>
        <v>0</v>
      </c>
      <c r="AD30" s="149"/>
      <c r="AE30" s="149"/>
      <c r="AF30" s="149"/>
    </row>
    <row r="31" spans="1:41" s="66" customFormat="1" ht="20.100000000000001" customHeight="1" x14ac:dyDescent="0.15">
      <c r="A31" s="474"/>
      <c r="B31" s="405" t="s">
        <v>354</v>
      </c>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7"/>
      <c r="AB31" s="417">
        <f>SUM(AC29:AC30)</f>
        <v>0</v>
      </c>
      <c r="AC31" s="419"/>
      <c r="AD31" s="149"/>
      <c r="AE31" s="151"/>
      <c r="AF31" s="151"/>
    </row>
    <row r="32" spans="1:41" ht="15" customHeight="1" x14ac:dyDescent="0.15">
      <c r="A32" s="318" t="s">
        <v>355</v>
      </c>
      <c r="B32" s="113">
        <v>1</v>
      </c>
      <c r="C32" s="321" t="s">
        <v>442</v>
      </c>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2"/>
    </row>
    <row r="33" spans="1:29" ht="15" customHeight="1" x14ac:dyDescent="0.15">
      <c r="A33" s="319"/>
      <c r="B33" s="113">
        <v>2</v>
      </c>
      <c r="C33" s="479" t="s">
        <v>164</v>
      </c>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324"/>
    </row>
    <row r="34" spans="1:29" ht="15" customHeight="1" x14ac:dyDescent="0.15">
      <c r="A34" s="319"/>
      <c r="B34" s="113">
        <v>3</v>
      </c>
      <c r="C34" s="325" t="s">
        <v>295</v>
      </c>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6"/>
    </row>
    <row r="35" spans="1:29" ht="15" customHeight="1" x14ac:dyDescent="0.15">
      <c r="A35" s="319"/>
      <c r="B35" s="113">
        <v>4</v>
      </c>
      <c r="C35" s="480" t="s">
        <v>99</v>
      </c>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326"/>
    </row>
    <row r="36" spans="1:29" ht="15" customHeight="1" x14ac:dyDescent="0.15">
      <c r="A36" s="319"/>
      <c r="B36" s="113">
        <v>5</v>
      </c>
      <c r="C36" s="480" t="s">
        <v>356</v>
      </c>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326"/>
    </row>
    <row r="37" spans="1:29" ht="15" customHeight="1" x14ac:dyDescent="0.15">
      <c r="A37" s="319"/>
      <c r="B37" s="113">
        <v>6</v>
      </c>
      <c r="C37" s="481" t="s">
        <v>443</v>
      </c>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14"/>
    </row>
    <row r="38" spans="1:29" ht="15" customHeight="1" x14ac:dyDescent="0.15">
      <c r="A38" s="319"/>
      <c r="B38" s="113">
        <v>7</v>
      </c>
      <c r="C38" s="481" t="s">
        <v>170</v>
      </c>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14"/>
    </row>
    <row r="39" spans="1:29" ht="15" customHeight="1" x14ac:dyDescent="0.15">
      <c r="A39" s="320"/>
      <c r="B39" s="114"/>
      <c r="C39" s="415" t="s">
        <v>357</v>
      </c>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6"/>
    </row>
  </sheetData>
  <sheetProtection selectLockedCells="1"/>
  <mergeCells count="139">
    <mergeCell ref="AB31:AC31"/>
    <mergeCell ref="C30:E30"/>
    <mergeCell ref="F30:G30"/>
    <mergeCell ref="H30:J30"/>
    <mergeCell ref="K30:L30"/>
    <mergeCell ref="M30:O30"/>
    <mergeCell ref="P30:Q30"/>
    <mergeCell ref="A32:A39"/>
    <mergeCell ref="C32:AC32"/>
    <mergeCell ref="C33:AC33"/>
    <mergeCell ref="C34:AC34"/>
    <mergeCell ref="C35:AC35"/>
    <mergeCell ref="C36:AC36"/>
    <mergeCell ref="C37:AC37"/>
    <mergeCell ref="C38:AC38"/>
    <mergeCell ref="C39:AC39"/>
    <mergeCell ref="W29:X29"/>
    <mergeCell ref="Z29:AA29"/>
    <mergeCell ref="B28:D28"/>
    <mergeCell ref="E28:G28"/>
    <mergeCell ref="O28:S28"/>
    <mergeCell ref="T28:X28"/>
    <mergeCell ref="Y28:AC28"/>
    <mergeCell ref="R30:S30"/>
    <mergeCell ref="T30:U30"/>
    <mergeCell ref="W30:X30"/>
    <mergeCell ref="Z30:AA30"/>
    <mergeCell ref="A25:A28"/>
    <mergeCell ref="B25:D26"/>
    <mergeCell ref="E25:G26"/>
    <mergeCell ref="H25:N28"/>
    <mergeCell ref="O25:S25"/>
    <mergeCell ref="A29:A31"/>
    <mergeCell ref="C29:E29"/>
    <mergeCell ref="F29:G29"/>
    <mergeCell ref="H29:J29"/>
    <mergeCell ref="K29:L29"/>
    <mergeCell ref="M29:O29"/>
    <mergeCell ref="P29:Q29"/>
    <mergeCell ref="R29:S29"/>
    <mergeCell ref="B31:AA31"/>
    <mergeCell ref="T25:X25"/>
    <mergeCell ref="Y25:AB25"/>
    <mergeCell ref="O26:S26"/>
    <mergeCell ref="T26:X26"/>
    <mergeCell ref="Y26:AB26"/>
    <mergeCell ref="B27:G27"/>
    <mergeCell ref="O27:S27"/>
    <mergeCell ref="T27:X27"/>
    <mergeCell ref="Y27:AB27"/>
    <mergeCell ref="T29:U29"/>
    <mergeCell ref="A21:A24"/>
    <mergeCell ref="B21:D22"/>
    <mergeCell ref="E21:G22"/>
    <mergeCell ref="H21:N24"/>
    <mergeCell ref="O21:S21"/>
    <mergeCell ref="A17:A20"/>
    <mergeCell ref="T21:X21"/>
    <mergeCell ref="Y21:AB21"/>
    <mergeCell ref="O22:S22"/>
    <mergeCell ref="T22:X22"/>
    <mergeCell ref="Y22:AB22"/>
    <mergeCell ref="B23:G23"/>
    <mergeCell ref="O23:S23"/>
    <mergeCell ref="T23:X23"/>
    <mergeCell ref="Y23:AB23"/>
    <mergeCell ref="B24:D24"/>
    <mergeCell ref="E24:G24"/>
    <mergeCell ref="O24:S24"/>
    <mergeCell ref="T24:X24"/>
    <mergeCell ref="Y24:AC24"/>
    <mergeCell ref="O18:S18"/>
    <mergeCell ref="T18:X18"/>
    <mergeCell ref="Y18:AB18"/>
    <mergeCell ref="B19:G19"/>
    <mergeCell ref="O19:S19"/>
    <mergeCell ref="T19:X19"/>
    <mergeCell ref="Y19:AB19"/>
    <mergeCell ref="O16:S16"/>
    <mergeCell ref="T16:X16"/>
    <mergeCell ref="Y16:AC16"/>
    <mergeCell ref="B17:D18"/>
    <mergeCell ref="E17:G18"/>
    <mergeCell ref="H17:N20"/>
    <mergeCell ref="O17:S17"/>
    <mergeCell ref="T17:X17"/>
    <mergeCell ref="Y17:AB17"/>
    <mergeCell ref="B20:D20"/>
    <mergeCell ref="E20:G20"/>
    <mergeCell ref="O20:S20"/>
    <mergeCell ref="T20:X20"/>
    <mergeCell ref="Y20:AC20"/>
    <mergeCell ref="Y13:AC13"/>
    <mergeCell ref="T14:X14"/>
    <mergeCell ref="Y14:AC14"/>
    <mergeCell ref="O15:S15"/>
    <mergeCell ref="T15:X15"/>
    <mergeCell ref="Y15:AC15"/>
    <mergeCell ref="AA10:AB10"/>
    <mergeCell ref="A12:A16"/>
    <mergeCell ref="B12:D16"/>
    <mergeCell ref="E12:G12"/>
    <mergeCell ref="H12:N16"/>
    <mergeCell ref="O12:S12"/>
    <mergeCell ref="T12:AC12"/>
    <mergeCell ref="E13:G16"/>
    <mergeCell ref="O13:S14"/>
    <mergeCell ref="T13:X13"/>
    <mergeCell ref="A9:L9"/>
    <mergeCell ref="M9:P9"/>
    <mergeCell ref="Q9:U9"/>
    <mergeCell ref="V9:Z9"/>
    <mergeCell ref="A10:L10"/>
    <mergeCell ref="M10:P10"/>
    <mergeCell ref="Q10:U10"/>
    <mergeCell ref="V10:Z10"/>
    <mergeCell ref="A7:L7"/>
    <mergeCell ref="M7:P7"/>
    <mergeCell ref="Q7:U7"/>
    <mergeCell ref="V7:Z7"/>
    <mergeCell ref="W1:Y1"/>
    <mergeCell ref="Z1:AC1"/>
    <mergeCell ref="A4:B4"/>
    <mergeCell ref="C4:M4"/>
    <mergeCell ref="N4:Q4"/>
    <mergeCell ref="R4:T4"/>
    <mergeCell ref="AA4:AB4"/>
    <mergeCell ref="AA7:AB7"/>
    <mergeCell ref="A8:L8"/>
    <mergeCell ref="M8:P8"/>
    <mergeCell ref="Q8:U8"/>
    <mergeCell ref="V8:Z8"/>
    <mergeCell ref="AA8:AB8"/>
    <mergeCell ref="A5:B5"/>
    <mergeCell ref="C5:M5"/>
    <mergeCell ref="N5:O5"/>
    <mergeCell ref="P5:U5"/>
    <mergeCell ref="V5:Y5"/>
    <mergeCell ref="Z5:AB5"/>
  </mergeCells>
  <phoneticPr fontId="4"/>
  <dataValidations count="5">
    <dataValidation type="list" allowBlank="1" showInputMessage="1" showErrorMessage="1" sqref="B17:D18 B21:D22 B25:D26" xr:uid="{00000000-0002-0000-0C00-000000000000}">
      <formula1>$AI$15:$AI$20</formula1>
    </dataValidation>
    <dataValidation type="list" allowBlank="1" showInputMessage="1" showErrorMessage="1" sqref="E17:G18 E21:G22 E25:G26" xr:uid="{00000000-0002-0000-0C00-000001000000}">
      <formula1>$AL$17:$AL$20</formula1>
    </dataValidation>
    <dataValidation type="list" allowBlank="1" showInputMessage="1" showErrorMessage="1" sqref="O22 O18 O26" xr:uid="{00000000-0002-0000-0C00-000002000000}">
      <formula1>$AI$23:$AI$26</formula1>
    </dataValidation>
    <dataValidation type="list" allowBlank="1" showInputMessage="1" showErrorMessage="1" sqref="T17:X17 T21:X21 T25:X25" xr:uid="{00000000-0002-0000-0C00-000003000000}">
      <formula1>$AK$23:$AK$28</formula1>
    </dataValidation>
    <dataValidation type="list" allowBlank="1" showInputMessage="1" showErrorMessage="1" sqref="Y20:AC20 Y24:AC24 Y28:AC28" xr:uid="{00000000-0002-0000-0C00-000004000000}">
      <formula1>$AM$23:$AM$25</formula1>
    </dataValidation>
  </dataValidations>
  <pageMargins left="0.78740157480314965" right="0.39370078740157483" top="0.59055118110236227" bottom="0.59055118110236227" header="0.59055118110236227" footer="0.3937007874015748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39"/>
  <sheetViews>
    <sheetView showGridLines="0" view="pageBreakPreview" zoomScaleNormal="115" zoomScaleSheetLayoutView="100" workbookViewId="0">
      <selection activeCell="B2" sqref="B2"/>
    </sheetView>
  </sheetViews>
  <sheetFormatPr defaultColWidth="13" defaultRowHeight="20.100000000000001" customHeight="1" x14ac:dyDescent="0.15"/>
  <cols>
    <col min="1" max="7" width="3.125" style="150" customWidth="1"/>
    <col min="8" max="14" width="2.875" style="150" customWidth="1"/>
    <col min="15" max="15" width="3.125" style="150" customWidth="1"/>
    <col min="16" max="16" width="3" style="150" customWidth="1"/>
    <col min="17" max="28" width="3.125" style="150" customWidth="1"/>
    <col min="29" max="29" width="4.625" style="150" customWidth="1"/>
    <col min="30" max="33" width="2.125" style="150" customWidth="1"/>
    <col min="34" max="34" width="5.75" style="150" customWidth="1"/>
    <col min="35" max="35" width="12.25" style="150" hidden="1" customWidth="1"/>
    <col min="36" max="37" width="5.625" style="150" hidden="1" customWidth="1"/>
    <col min="38" max="38" width="9" style="150" hidden="1" customWidth="1"/>
    <col min="39" max="40" width="5.625" style="150" hidden="1" customWidth="1"/>
    <col min="41" max="44" width="5.625" style="150" customWidth="1"/>
    <col min="45" max="52" width="13" style="150" customWidth="1"/>
    <col min="53" max="16384" width="13" style="150"/>
  </cols>
  <sheetData>
    <row r="1" spans="1:51" ht="20.100000000000001" customHeight="1" x14ac:dyDescent="0.15">
      <c r="A1" s="173" t="s">
        <v>440</v>
      </c>
      <c r="B1" s="168"/>
      <c r="C1" s="168"/>
      <c r="D1" s="168"/>
      <c r="E1" s="168"/>
      <c r="F1" s="168"/>
      <c r="G1" s="168"/>
      <c r="H1" s="168"/>
      <c r="I1" s="168"/>
      <c r="J1" s="168"/>
      <c r="K1" s="168"/>
      <c r="L1" s="168"/>
      <c r="M1" s="168"/>
      <c r="N1" s="168"/>
      <c r="O1" s="168"/>
      <c r="P1" s="168"/>
      <c r="Q1" s="168"/>
      <c r="R1" s="168"/>
      <c r="S1" s="168"/>
      <c r="T1" s="168"/>
      <c r="U1" s="168"/>
      <c r="V1" s="168"/>
      <c r="W1" s="424" t="s">
        <v>20</v>
      </c>
      <c r="X1" s="424"/>
      <c r="Y1" s="424"/>
      <c r="Z1" s="424"/>
      <c r="AA1" s="424"/>
      <c r="AB1" s="424"/>
      <c r="AC1" s="424"/>
    </row>
    <row r="2" spans="1:51" ht="20.100000000000001" customHeight="1" x14ac:dyDescent="0.15">
      <c r="A2" s="173"/>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1:51" ht="20.100000000000001" customHeight="1" x14ac:dyDescent="0.15">
      <c r="A3" s="74" t="s">
        <v>152</v>
      </c>
      <c r="B3" s="65"/>
      <c r="C3" s="65"/>
      <c r="D3" s="65"/>
      <c r="E3" s="65"/>
      <c r="F3" s="65"/>
      <c r="G3" s="65"/>
      <c r="H3" s="65"/>
      <c r="I3" s="65"/>
      <c r="J3" s="65"/>
      <c r="K3" s="65"/>
      <c r="L3" s="65"/>
      <c r="M3" s="120"/>
      <c r="N3" s="120"/>
      <c r="O3" s="120"/>
      <c r="P3" s="120"/>
      <c r="Q3" s="120"/>
      <c r="R3" s="120"/>
      <c r="S3" s="120"/>
      <c r="T3" s="120"/>
      <c r="U3" s="120"/>
      <c r="V3" s="120"/>
      <c r="W3" s="120"/>
      <c r="X3" s="120"/>
      <c r="Y3" s="121"/>
      <c r="Z3" s="121"/>
      <c r="AA3" s="121"/>
      <c r="AB3" s="121"/>
      <c r="AC3" s="121"/>
      <c r="AD3" s="65"/>
      <c r="AE3" s="65"/>
    </row>
    <row r="4" spans="1:51" s="66" customFormat="1" ht="20.100000000000001" customHeight="1" x14ac:dyDescent="0.15">
      <c r="A4" s="425" t="s">
        <v>1</v>
      </c>
      <c r="B4" s="426"/>
      <c r="C4" s="427" t="s">
        <v>322</v>
      </c>
      <c r="D4" s="427"/>
      <c r="E4" s="427"/>
      <c r="F4" s="427"/>
      <c r="G4" s="427"/>
      <c r="H4" s="427"/>
      <c r="I4" s="427"/>
      <c r="J4" s="427"/>
      <c r="K4" s="427"/>
      <c r="L4" s="427"/>
      <c r="M4" s="427"/>
      <c r="N4" s="428" t="s">
        <v>378</v>
      </c>
      <c r="O4" s="429"/>
      <c r="P4" s="429"/>
      <c r="Q4" s="430"/>
      <c r="R4" s="431"/>
      <c r="S4" s="432"/>
      <c r="T4" s="432"/>
      <c r="U4" s="178" t="s">
        <v>139</v>
      </c>
      <c r="V4" s="177"/>
      <c r="W4" s="178" t="s">
        <v>138</v>
      </c>
      <c r="X4" s="177"/>
      <c r="Y4" s="178" t="s">
        <v>137</v>
      </c>
      <c r="Z4" s="122" t="s">
        <v>393</v>
      </c>
      <c r="AA4" s="433"/>
      <c r="AB4" s="433"/>
      <c r="AC4" s="123" t="s">
        <v>323</v>
      </c>
      <c r="AD4" s="150"/>
      <c r="AE4" s="150"/>
      <c r="AF4" s="150"/>
    </row>
    <row r="5" spans="1:51" s="66" customFormat="1" ht="20.100000000000001" customHeight="1" x14ac:dyDescent="0.15">
      <c r="A5" s="425" t="s">
        <v>16</v>
      </c>
      <c r="B5" s="426"/>
      <c r="C5" s="440"/>
      <c r="D5" s="427"/>
      <c r="E5" s="427"/>
      <c r="F5" s="427"/>
      <c r="G5" s="427"/>
      <c r="H5" s="427"/>
      <c r="I5" s="427"/>
      <c r="J5" s="427"/>
      <c r="K5" s="427"/>
      <c r="L5" s="427"/>
      <c r="M5" s="427"/>
      <c r="N5" s="428" t="s">
        <v>300</v>
      </c>
      <c r="O5" s="430"/>
      <c r="P5" s="440"/>
      <c r="Q5" s="427"/>
      <c r="R5" s="427"/>
      <c r="S5" s="427"/>
      <c r="T5" s="427"/>
      <c r="U5" s="441"/>
      <c r="V5" s="442" t="s">
        <v>17</v>
      </c>
      <c r="W5" s="443"/>
      <c r="X5" s="443"/>
      <c r="Y5" s="444"/>
      <c r="Z5" s="445"/>
      <c r="AA5" s="433"/>
      <c r="AB5" s="433"/>
      <c r="AC5" s="124" t="s">
        <v>301</v>
      </c>
      <c r="AD5" s="150"/>
      <c r="AE5" s="150"/>
      <c r="AF5" s="150"/>
    </row>
    <row r="6" spans="1:51" s="66" customFormat="1" ht="20.100000000000001" customHeight="1" x14ac:dyDescent="0.15">
      <c r="A6" s="125" t="s">
        <v>37</v>
      </c>
      <c r="B6" s="75"/>
      <c r="C6" s="67"/>
      <c r="D6" s="67"/>
      <c r="E6" s="67"/>
      <c r="F6" s="67"/>
      <c r="G6" s="67"/>
      <c r="H6" s="67"/>
      <c r="I6" s="67"/>
      <c r="J6" s="67"/>
      <c r="K6" s="67"/>
      <c r="L6" s="67"/>
      <c r="M6" s="67"/>
      <c r="N6" s="67"/>
      <c r="O6" s="67"/>
      <c r="P6" s="67"/>
      <c r="Q6" s="67"/>
      <c r="R6" s="67"/>
      <c r="S6" s="67"/>
      <c r="T6" s="67"/>
      <c r="U6" s="67"/>
      <c r="V6" s="67"/>
      <c r="W6" s="67"/>
      <c r="X6" s="67"/>
      <c r="Y6" s="67"/>
      <c r="Z6" s="67"/>
      <c r="AA6" s="68"/>
      <c r="AB6" s="68"/>
      <c r="AC6" s="126"/>
      <c r="AD6" s="150"/>
      <c r="AE6" s="150"/>
      <c r="AF6" s="150"/>
    </row>
    <row r="7" spans="1:51" s="66" customFormat="1" ht="20.100000000000001" customHeight="1" x14ac:dyDescent="0.15">
      <c r="A7" s="450" t="s">
        <v>165</v>
      </c>
      <c r="B7" s="451"/>
      <c r="C7" s="451"/>
      <c r="D7" s="451"/>
      <c r="E7" s="451"/>
      <c r="F7" s="451"/>
      <c r="G7" s="451"/>
      <c r="H7" s="451"/>
      <c r="I7" s="451"/>
      <c r="J7" s="451"/>
      <c r="K7" s="451"/>
      <c r="L7" s="451"/>
      <c r="M7" s="452" t="s">
        <v>394</v>
      </c>
      <c r="N7" s="452"/>
      <c r="O7" s="452"/>
      <c r="P7" s="452"/>
      <c r="Q7" s="453"/>
      <c r="R7" s="453"/>
      <c r="S7" s="453"/>
      <c r="T7" s="453"/>
      <c r="U7" s="453"/>
      <c r="V7" s="452" t="s">
        <v>19</v>
      </c>
      <c r="W7" s="452"/>
      <c r="X7" s="452"/>
      <c r="Y7" s="452"/>
      <c r="Z7" s="452"/>
      <c r="AA7" s="434"/>
      <c r="AB7" s="434"/>
      <c r="AC7" s="127" t="s">
        <v>325</v>
      </c>
      <c r="AD7" s="150"/>
      <c r="AE7" s="150"/>
      <c r="AF7" s="150"/>
      <c r="AR7" s="69"/>
      <c r="AS7" s="69"/>
      <c r="AT7" s="69"/>
      <c r="AU7" s="69"/>
      <c r="AV7" s="69"/>
      <c r="AW7" s="69"/>
      <c r="AX7" s="69"/>
      <c r="AY7" s="69"/>
    </row>
    <row r="8" spans="1:51" s="66" customFormat="1" ht="20.100000000000001" customHeight="1" x14ac:dyDescent="0.15">
      <c r="A8" s="435"/>
      <c r="B8" s="436"/>
      <c r="C8" s="436"/>
      <c r="D8" s="436"/>
      <c r="E8" s="436"/>
      <c r="F8" s="436"/>
      <c r="G8" s="436"/>
      <c r="H8" s="436"/>
      <c r="I8" s="436"/>
      <c r="J8" s="436"/>
      <c r="K8" s="436"/>
      <c r="L8" s="436"/>
      <c r="M8" s="437" t="s">
        <v>326</v>
      </c>
      <c r="N8" s="437"/>
      <c r="O8" s="437"/>
      <c r="P8" s="437"/>
      <c r="Q8" s="438"/>
      <c r="R8" s="438"/>
      <c r="S8" s="438"/>
      <c r="T8" s="438"/>
      <c r="U8" s="438"/>
      <c r="V8" s="437" t="s">
        <v>19</v>
      </c>
      <c r="W8" s="437"/>
      <c r="X8" s="437"/>
      <c r="Y8" s="437"/>
      <c r="Z8" s="437"/>
      <c r="AA8" s="439"/>
      <c r="AB8" s="439"/>
      <c r="AC8" s="128" t="s">
        <v>302</v>
      </c>
      <c r="AD8" s="150"/>
      <c r="AE8" s="150"/>
      <c r="AF8" s="150"/>
      <c r="AR8" s="69"/>
      <c r="AS8" s="69"/>
      <c r="AT8" s="69"/>
      <c r="AU8" s="69"/>
      <c r="AV8" s="69"/>
      <c r="AW8" s="69"/>
      <c r="AX8" s="69"/>
      <c r="AY8" s="69"/>
    </row>
    <row r="9" spans="1:51" s="66" customFormat="1" ht="20.100000000000001" customHeight="1" x14ac:dyDescent="0.15">
      <c r="A9" s="435"/>
      <c r="B9" s="436"/>
      <c r="C9" s="436"/>
      <c r="D9" s="436"/>
      <c r="E9" s="436"/>
      <c r="F9" s="436"/>
      <c r="G9" s="436"/>
      <c r="H9" s="436"/>
      <c r="I9" s="436"/>
      <c r="J9" s="436"/>
      <c r="K9" s="436"/>
      <c r="L9" s="436"/>
      <c r="M9" s="437" t="s">
        <v>303</v>
      </c>
      <c r="N9" s="437"/>
      <c r="O9" s="437"/>
      <c r="P9" s="437"/>
      <c r="Q9" s="438"/>
      <c r="R9" s="438"/>
      <c r="S9" s="438"/>
      <c r="T9" s="438"/>
      <c r="U9" s="438"/>
      <c r="V9" s="437" t="s">
        <v>19</v>
      </c>
      <c r="W9" s="437"/>
      <c r="X9" s="437"/>
      <c r="Y9" s="437"/>
      <c r="Z9" s="437"/>
      <c r="AA9" s="179"/>
      <c r="AB9" s="179"/>
      <c r="AC9" s="128" t="s">
        <v>305</v>
      </c>
      <c r="AD9" s="150"/>
      <c r="AE9" s="150"/>
      <c r="AF9" s="150"/>
      <c r="AR9" s="69"/>
      <c r="AS9" s="69"/>
      <c r="AT9" s="69"/>
      <c r="AU9" s="69"/>
      <c r="AV9" s="69"/>
      <c r="AW9" s="69"/>
      <c r="AX9" s="69"/>
      <c r="AY9" s="69"/>
    </row>
    <row r="10" spans="1:51" s="66" customFormat="1" ht="20.100000000000001" customHeight="1" x14ac:dyDescent="0.15">
      <c r="A10" s="446"/>
      <c r="B10" s="447"/>
      <c r="C10" s="447"/>
      <c r="D10" s="447"/>
      <c r="E10" s="447"/>
      <c r="F10" s="447"/>
      <c r="G10" s="447"/>
      <c r="H10" s="447"/>
      <c r="I10" s="447"/>
      <c r="J10" s="447"/>
      <c r="K10" s="447"/>
      <c r="L10" s="447"/>
      <c r="M10" s="448" t="s">
        <v>394</v>
      </c>
      <c r="N10" s="448"/>
      <c r="O10" s="448"/>
      <c r="P10" s="448"/>
      <c r="Q10" s="449"/>
      <c r="R10" s="449"/>
      <c r="S10" s="449"/>
      <c r="T10" s="449"/>
      <c r="U10" s="449"/>
      <c r="V10" s="448" t="s">
        <v>19</v>
      </c>
      <c r="W10" s="448"/>
      <c r="X10" s="448"/>
      <c r="Y10" s="448"/>
      <c r="Z10" s="448"/>
      <c r="AA10" s="454"/>
      <c r="AB10" s="454"/>
      <c r="AC10" s="129" t="s">
        <v>301</v>
      </c>
      <c r="AD10" s="150"/>
      <c r="AE10" s="150"/>
      <c r="AF10" s="150"/>
      <c r="AI10" s="71"/>
      <c r="AJ10" s="70"/>
      <c r="AK10" s="70"/>
      <c r="AL10" s="69"/>
      <c r="AM10" s="70"/>
      <c r="AN10" s="71"/>
      <c r="AO10" s="70"/>
      <c r="AP10" s="71"/>
      <c r="AQ10" s="72"/>
      <c r="AR10" s="71"/>
      <c r="AS10" s="71"/>
      <c r="AT10" s="71"/>
      <c r="AU10" s="71"/>
      <c r="AV10" s="71"/>
      <c r="AW10" s="71"/>
      <c r="AX10" s="71"/>
      <c r="AY10" s="71"/>
    </row>
    <row r="11" spans="1:51" s="66" customFormat="1" ht="20.100000000000001" customHeight="1" x14ac:dyDescent="0.15">
      <c r="A11" s="117" t="s">
        <v>441</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9"/>
      <c r="AD11" s="150"/>
      <c r="AE11" s="150"/>
      <c r="AF11" s="150"/>
      <c r="AI11" s="71"/>
      <c r="AJ11" s="70"/>
      <c r="AK11" s="70"/>
      <c r="AL11" s="71"/>
      <c r="AM11" s="70"/>
      <c r="AN11" s="69"/>
      <c r="AO11" s="70"/>
      <c r="AP11" s="71"/>
      <c r="AQ11" s="72"/>
      <c r="AR11" s="69"/>
      <c r="AS11" s="69"/>
      <c r="AT11" s="69"/>
      <c r="AU11" s="69"/>
      <c r="AV11" s="69"/>
    </row>
    <row r="12" spans="1:51" s="66" customFormat="1" ht="20.100000000000001" customHeight="1" x14ac:dyDescent="0.15">
      <c r="A12" s="301" t="s">
        <v>395</v>
      </c>
      <c r="B12" s="264" t="s">
        <v>276</v>
      </c>
      <c r="C12" s="264"/>
      <c r="D12" s="264"/>
      <c r="E12" s="456" t="s">
        <v>362</v>
      </c>
      <c r="F12" s="456"/>
      <c r="G12" s="456"/>
      <c r="H12" s="266" t="s">
        <v>5</v>
      </c>
      <c r="I12" s="267"/>
      <c r="J12" s="267"/>
      <c r="K12" s="267"/>
      <c r="L12" s="267"/>
      <c r="M12" s="267"/>
      <c r="N12" s="268"/>
      <c r="O12" s="302" t="s">
        <v>396</v>
      </c>
      <c r="P12" s="303"/>
      <c r="Q12" s="303"/>
      <c r="R12" s="303"/>
      <c r="S12" s="304"/>
      <c r="T12" s="264" t="s">
        <v>247</v>
      </c>
      <c r="U12" s="264"/>
      <c r="V12" s="264"/>
      <c r="W12" s="264"/>
      <c r="X12" s="264"/>
      <c r="Y12" s="264"/>
      <c r="Z12" s="264"/>
      <c r="AA12" s="264"/>
      <c r="AB12" s="264"/>
      <c r="AC12" s="264"/>
      <c r="AD12" s="150"/>
      <c r="AE12" s="150"/>
      <c r="AF12" s="150"/>
      <c r="AI12" s="71"/>
      <c r="AJ12" s="70"/>
      <c r="AK12" s="70"/>
      <c r="AL12" s="71"/>
      <c r="AM12" s="70"/>
      <c r="AN12" s="69"/>
      <c r="AO12" s="70"/>
      <c r="AP12" s="71"/>
      <c r="AQ12" s="73"/>
    </row>
    <row r="13" spans="1:51" s="66" customFormat="1" ht="20.100000000000001" customHeight="1" x14ac:dyDescent="0.15">
      <c r="A13" s="301"/>
      <c r="B13" s="264"/>
      <c r="C13" s="264"/>
      <c r="D13" s="264"/>
      <c r="E13" s="457" t="s">
        <v>93</v>
      </c>
      <c r="F13" s="458"/>
      <c r="G13" s="459"/>
      <c r="H13" s="305"/>
      <c r="I13" s="306"/>
      <c r="J13" s="306"/>
      <c r="K13" s="306"/>
      <c r="L13" s="306"/>
      <c r="M13" s="306"/>
      <c r="N13" s="307"/>
      <c r="O13" s="266" t="s">
        <v>435</v>
      </c>
      <c r="P13" s="267"/>
      <c r="Q13" s="267"/>
      <c r="R13" s="267"/>
      <c r="S13" s="268"/>
      <c r="T13" s="264" t="s">
        <v>172</v>
      </c>
      <c r="U13" s="264"/>
      <c r="V13" s="264"/>
      <c r="W13" s="264"/>
      <c r="X13" s="264"/>
      <c r="Y13" s="265" t="s">
        <v>397</v>
      </c>
      <c r="Z13" s="265"/>
      <c r="AA13" s="265"/>
      <c r="AB13" s="265"/>
      <c r="AC13" s="265"/>
      <c r="AD13" s="150"/>
      <c r="AE13" s="150"/>
      <c r="AF13" s="150"/>
      <c r="AI13" s="76"/>
      <c r="AJ13" s="70"/>
      <c r="AK13" s="70"/>
      <c r="AL13" s="71"/>
      <c r="AM13" s="70"/>
      <c r="AP13" s="71"/>
      <c r="AQ13" s="72"/>
    </row>
    <row r="14" spans="1:51" s="66" customFormat="1" ht="20.100000000000001" customHeight="1" x14ac:dyDescent="0.15">
      <c r="A14" s="301"/>
      <c r="B14" s="264"/>
      <c r="C14" s="264"/>
      <c r="D14" s="264"/>
      <c r="E14" s="460"/>
      <c r="F14" s="461"/>
      <c r="G14" s="462"/>
      <c r="H14" s="305"/>
      <c r="I14" s="306"/>
      <c r="J14" s="306"/>
      <c r="K14" s="306"/>
      <c r="L14" s="306"/>
      <c r="M14" s="306"/>
      <c r="N14" s="307"/>
      <c r="O14" s="269"/>
      <c r="P14" s="270"/>
      <c r="Q14" s="270"/>
      <c r="R14" s="270"/>
      <c r="S14" s="271"/>
      <c r="T14" s="264" t="s">
        <v>383</v>
      </c>
      <c r="U14" s="264"/>
      <c r="V14" s="264"/>
      <c r="W14" s="264"/>
      <c r="X14" s="264"/>
      <c r="Y14" s="265" t="s">
        <v>398</v>
      </c>
      <c r="Z14" s="265"/>
      <c r="AA14" s="265"/>
      <c r="AB14" s="265"/>
      <c r="AC14" s="265"/>
      <c r="AD14" s="148"/>
      <c r="AE14" s="148"/>
      <c r="AL14" s="71"/>
      <c r="AM14" s="70"/>
      <c r="AP14" s="71"/>
    </row>
    <row r="15" spans="1:51" s="66" customFormat="1" ht="20.100000000000001" customHeight="1" x14ac:dyDescent="0.15">
      <c r="A15" s="301"/>
      <c r="B15" s="264"/>
      <c r="C15" s="264"/>
      <c r="D15" s="264"/>
      <c r="E15" s="460"/>
      <c r="F15" s="461"/>
      <c r="G15" s="462"/>
      <c r="H15" s="305"/>
      <c r="I15" s="306"/>
      <c r="J15" s="306"/>
      <c r="K15" s="306"/>
      <c r="L15" s="306"/>
      <c r="M15" s="306"/>
      <c r="N15" s="307"/>
      <c r="O15" s="263" t="s">
        <v>253</v>
      </c>
      <c r="P15" s="263"/>
      <c r="Q15" s="263"/>
      <c r="R15" s="263"/>
      <c r="S15" s="263"/>
      <c r="T15" s="264" t="s">
        <v>399</v>
      </c>
      <c r="U15" s="264"/>
      <c r="V15" s="264"/>
      <c r="W15" s="264"/>
      <c r="X15" s="264"/>
      <c r="Y15" s="265" t="s">
        <v>255</v>
      </c>
      <c r="Z15" s="265"/>
      <c r="AA15" s="265"/>
      <c r="AB15" s="265"/>
      <c r="AC15" s="265"/>
      <c r="AD15" s="151"/>
      <c r="AE15" s="151"/>
      <c r="AI15" s="47" t="s">
        <v>277</v>
      </c>
      <c r="AJ15" s="131">
        <v>1</v>
      </c>
    </row>
    <row r="16" spans="1:51" s="66" customFormat="1" ht="20.100000000000001" customHeight="1" x14ac:dyDescent="0.15">
      <c r="A16" s="301"/>
      <c r="B16" s="455"/>
      <c r="C16" s="455"/>
      <c r="D16" s="455"/>
      <c r="E16" s="460"/>
      <c r="F16" s="461"/>
      <c r="G16" s="462"/>
      <c r="H16" s="269"/>
      <c r="I16" s="270"/>
      <c r="J16" s="270"/>
      <c r="K16" s="270"/>
      <c r="L16" s="270"/>
      <c r="M16" s="270"/>
      <c r="N16" s="271"/>
      <c r="O16" s="263" t="s">
        <v>256</v>
      </c>
      <c r="P16" s="263"/>
      <c r="Q16" s="263"/>
      <c r="R16" s="263"/>
      <c r="S16" s="263"/>
      <c r="T16" s="264" t="s">
        <v>400</v>
      </c>
      <c r="U16" s="264"/>
      <c r="V16" s="264"/>
      <c r="W16" s="264"/>
      <c r="X16" s="264"/>
      <c r="Y16" s="263" t="s">
        <v>180</v>
      </c>
      <c r="Z16" s="263"/>
      <c r="AA16" s="263"/>
      <c r="AB16" s="263"/>
      <c r="AC16" s="263"/>
      <c r="AD16" s="151"/>
      <c r="AE16" s="151"/>
      <c r="AI16" s="47" t="s">
        <v>278</v>
      </c>
      <c r="AJ16" s="131">
        <v>1</v>
      </c>
    </row>
    <row r="17" spans="1:41" s="66" customFormat="1" ht="24.95" customHeight="1" x14ac:dyDescent="0.15">
      <c r="A17" s="272" t="s">
        <v>401</v>
      </c>
      <c r="B17" s="373" t="s">
        <v>277</v>
      </c>
      <c r="C17" s="373"/>
      <c r="D17" s="373"/>
      <c r="E17" s="463" t="s">
        <v>38</v>
      </c>
      <c r="F17" s="463"/>
      <c r="G17" s="463"/>
      <c r="H17" s="283" t="s">
        <v>259</v>
      </c>
      <c r="I17" s="284"/>
      <c r="J17" s="284"/>
      <c r="K17" s="284"/>
      <c r="L17" s="284"/>
      <c r="M17" s="284"/>
      <c r="N17" s="285"/>
      <c r="O17" s="292" t="s">
        <v>260</v>
      </c>
      <c r="P17" s="293"/>
      <c r="Q17" s="293"/>
      <c r="R17" s="293"/>
      <c r="S17" s="294"/>
      <c r="T17" s="300" t="s">
        <v>175</v>
      </c>
      <c r="U17" s="300"/>
      <c r="V17" s="300"/>
      <c r="W17" s="300"/>
      <c r="X17" s="300"/>
      <c r="Y17" s="295">
        <v>1000</v>
      </c>
      <c r="Z17" s="295"/>
      <c r="AA17" s="295"/>
      <c r="AB17" s="296"/>
      <c r="AC17" s="205" t="s">
        <v>336</v>
      </c>
      <c r="AD17" s="149"/>
      <c r="AE17" s="149"/>
      <c r="AI17" s="47" t="s">
        <v>279</v>
      </c>
      <c r="AJ17" s="131">
        <v>0.8</v>
      </c>
      <c r="AL17" s="77" t="s">
        <v>369</v>
      </c>
      <c r="AM17" s="115">
        <v>1</v>
      </c>
    </row>
    <row r="18" spans="1:41" s="66" customFormat="1" ht="24.95" customHeight="1" x14ac:dyDescent="0.15">
      <c r="A18" s="272"/>
      <c r="B18" s="373"/>
      <c r="C18" s="373"/>
      <c r="D18" s="373"/>
      <c r="E18" s="463"/>
      <c r="F18" s="463"/>
      <c r="G18" s="463"/>
      <c r="H18" s="286"/>
      <c r="I18" s="287"/>
      <c r="J18" s="287"/>
      <c r="K18" s="287"/>
      <c r="L18" s="287"/>
      <c r="M18" s="287"/>
      <c r="N18" s="288"/>
      <c r="O18" s="297" t="s">
        <v>97</v>
      </c>
      <c r="P18" s="298"/>
      <c r="Q18" s="298"/>
      <c r="R18" s="298"/>
      <c r="S18" s="299"/>
      <c r="T18" s="300" t="s">
        <v>261</v>
      </c>
      <c r="U18" s="300"/>
      <c r="V18" s="300"/>
      <c r="W18" s="300"/>
      <c r="X18" s="300"/>
      <c r="Y18" s="295">
        <v>5000</v>
      </c>
      <c r="Z18" s="295"/>
      <c r="AA18" s="295"/>
      <c r="AB18" s="296"/>
      <c r="AC18" s="205" t="s">
        <v>336</v>
      </c>
      <c r="AD18" s="151"/>
      <c r="AE18" s="151"/>
      <c r="AI18" s="47" t="s">
        <v>280</v>
      </c>
      <c r="AJ18" s="131">
        <v>0.8</v>
      </c>
      <c r="AL18" s="77" t="s">
        <v>91</v>
      </c>
      <c r="AM18" s="115">
        <v>1</v>
      </c>
    </row>
    <row r="19" spans="1:41" s="66" customFormat="1" ht="24.95" customHeight="1" x14ac:dyDescent="0.15">
      <c r="A19" s="272"/>
      <c r="B19" s="374" t="s">
        <v>402</v>
      </c>
      <c r="C19" s="374"/>
      <c r="D19" s="374"/>
      <c r="E19" s="374"/>
      <c r="F19" s="374"/>
      <c r="G19" s="374"/>
      <c r="H19" s="286"/>
      <c r="I19" s="287"/>
      <c r="J19" s="287"/>
      <c r="K19" s="287"/>
      <c r="L19" s="287"/>
      <c r="M19" s="287"/>
      <c r="N19" s="288"/>
      <c r="O19" s="272" t="s">
        <v>403</v>
      </c>
      <c r="P19" s="272"/>
      <c r="Q19" s="272"/>
      <c r="R19" s="272"/>
      <c r="S19" s="272"/>
      <c r="T19" s="308" t="s">
        <v>404</v>
      </c>
      <c r="U19" s="308"/>
      <c r="V19" s="308"/>
      <c r="W19" s="308"/>
      <c r="X19" s="308"/>
      <c r="Y19" s="295">
        <v>7500</v>
      </c>
      <c r="Z19" s="295"/>
      <c r="AA19" s="295"/>
      <c r="AB19" s="296"/>
      <c r="AC19" s="205" t="s">
        <v>368</v>
      </c>
      <c r="AD19" s="151"/>
      <c r="AE19" s="151"/>
      <c r="AI19" s="47" t="s">
        <v>281</v>
      </c>
      <c r="AJ19" s="131">
        <v>0.8</v>
      </c>
      <c r="AL19" s="77" t="s">
        <v>92</v>
      </c>
      <c r="AM19" s="115">
        <v>0.8</v>
      </c>
    </row>
    <row r="20" spans="1:41" s="66" customFormat="1" ht="24.95" customHeight="1" thickBot="1" x14ac:dyDescent="0.2">
      <c r="A20" s="273"/>
      <c r="B20" s="372">
        <f>VLOOKUP(B17,$AI$15:$AJ$20,2,FALSE)</f>
        <v>1</v>
      </c>
      <c r="C20" s="372"/>
      <c r="D20" s="372"/>
      <c r="E20" s="372">
        <f>VLOOKUP(E17,$AL$17:$AM$20,2,FALSE)</f>
        <v>1</v>
      </c>
      <c r="F20" s="372"/>
      <c r="G20" s="372"/>
      <c r="H20" s="289"/>
      <c r="I20" s="290"/>
      <c r="J20" s="290"/>
      <c r="K20" s="290"/>
      <c r="L20" s="290"/>
      <c r="M20" s="290"/>
      <c r="N20" s="291"/>
      <c r="O20" s="273" t="s">
        <v>372</v>
      </c>
      <c r="P20" s="273"/>
      <c r="Q20" s="273"/>
      <c r="R20" s="273"/>
      <c r="S20" s="273"/>
      <c r="T20" s="309" t="s">
        <v>405</v>
      </c>
      <c r="U20" s="309"/>
      <c r="V20" s="309"/>
      <c r="W20" s="309"/>
      <c r="X20" s="309"/>
      <c r="Y20" s="310" t="s">
        <v>177</v>
      </c>
      <c r="Z20" s="310"/>
      <c r="AA20" s="310"/>
      <c r="AB20" s="310"/>
      <c r="AC20" s="310"/>
      <c r="AD20" s="149"/>
      <c r="AE20" s="149"/>
      <c r="AI20" s="47" t="s">
        <v>406</v>
      </c>
      <c r="AJ20" s="61"/>
      <c r="AK20" s="78"/>
      <c r="AL20" s="77" t="s">
        <v>406</v>
      </c>
      <c r="AM20" s="79"/>
    </row>
    <row r="21" spans="1:41" s="66" customFormat="1" ht="24.95" customHeight="1" thickTop="1" x14ac:dyDescent="0.15">
      <c r="A21" s="329">
        <v>1</v>
      </c>
      <c r="B21" s="314" t="s">
        <v>6</v>
      </c>
      <c r="C21" s="314"/>
      <c r="D21" s="314"/>
      <c r="E21" s="464" t="s">
        <v>282</v>
      </c>
      <c r="F21" s="464"/>
      <c r="G21" s="464"/>
      <c r="H21" s="336"/>
      <c r="I21" s="337"/>
      <c r="J21" s="337"/>
      <c r="K21" s="337"/>
      <c r="L21" s="337"/>
      <c r="M21" s="337"/>
      <c r="N21" s="338"/>
      <c r="O21" s="466"/>
      <c r="P21" s="467"/>
      <c r="Q21" s="467"/>
      <c r="R21" s="467"/>
      <c r="S21" s="468"/>
      <c r="T21" s="314" t="s">
        <v>18</v>
      </c>
      <c r="U21" s="314"/>
      <c r="V21" s="314"/>
      <c r="W21" s="314"/>
      <c r="X21" s="314"/>
      <c r="Y21" s="339"/>
      <c r="Z21" s="339"/>
      <c r="AA21" s="339"/>
      <c r="AB21" s="340"/>
      <c r="AC21" s="206" t="s">
        <v>336</v>
      </c>
      <c r="AD21" s="151"/>
      <c r="AE21" s="151"/>
      <c r="AF21" s="151"/>
      <c r="AI21" s="78"/>
      <c r="AJ21" s="78"/>
    </row>
    <row r="22" spans="1:41" s="66" customFormat="1" ht="24.95" customHeight="1" x14ac:dyDescent="0.15">
      <c r="A22" s="272"/>
      <c r="B22" s="398"/>
      <c r="C22" s="398"/>
      <c r="D22" s="398"/>
      <c r="E22" s="465"/>
      <c r="F22" s="465"/>
      <c r="G22" s="465"/>
      <c r="H22" s="286"/>
      <c r="I22" s="287"/>
      <c r="J22" s="287"/>
      <c r="K22" s="287"/>
      <c r="L22" s="287"/>
      <c r="M22" s="287"/>
      <c r="N22" s="288"/>
      <c r="O22" s="399" t="s">
        <v>18</v>
      </c>
      <c r="P22" s="400"/>
      <c r="Q22" s="400"/>
      <c r="R22" s="400"/>
      <c r="S22" s="401"/>
      <c r="T22" s="300"/>
      <c r="U22" s="300"/>
      <c r="V22" s="300"/>
      <c r="W22" s="300"/>
      <c r="X22" s="300"/>
      <c r="Y22" s="295"/>
      <c r="Z22" s="295"/>
      <c r="AA22" s="295"/>
      <c r="AB22" s="296"/>
      <c r="AC22" s="205" t="s">
        <v>388</v>
      </c>
      <c r="AD22" s="151"/>
      <c r="AE22" s="151"/>
      <c r="AF22" s="151"/>
      <c r="AI22" s="78"/>
      <c r="AJ22" s="78"/>
      <c r="AK22" s="78"/>
      <c r="AL22" s="78"/>
      <c r="AM22" s="78"/>
    </row>
    <row r="23" spans="1:41" s="66" customFormat="1" ht="24.95" customHeight="1" x14ac:dyDescent="0.15">
      <c r="A23" s="272"/>
      <c r="B23" s="374" t="s">
        <v>386</v>
      </c>
      <c r="C23" s="374"/>
      <c r="D23" s="374"/>
      <c r="E23" s="374"/>
      <c r="F23" s="374"/>
      <c r="G23" s="374"/>
      <c r="H23" s="286"/>
      <c r="I23" s="287"/>
      <c r="J23" s="287"/>
      <c r="K23" s="287"/>
      <c r="L23" s="287"/>
      <c r="M23" s="287"/>
      <c r="N23" s="288"/>
      <c r="O23" s="272" t="s">
        <v>312</v>
      </c>
      <c r="P23" s="272"/>
      <c r="Q23" s="272"/>
      <c r="R23" s="272"/>
      <c r="S23" s="272"/>
      <c r="T23" s="308" t="s">
        <v>375</v>
      </c>
      <c r="U23" s="308"/>
      <c r="V23" s="308"/>
      <c r="W23" s="308"/>
      <c r="X23" s="308"/>
      <c r="Y23" s="295"/>
      <c r="Z23" s="295"/>
      <c r="AA23" s="295"/>
      <c r="AB23" s="296"/>
      <c r="AC23" s="205" t="s">
        <v>338</v>
      </c>
      <c r="AD23" s="149"/>
      <c r="AE23" s="149"/>
      <c r="AF23" s="149"/>
      <c r="AI23" s="60" t="s">
        <v>47</v>
      </c>
      <c r="AJ23" s="150"/>
      <c r="AK23" s="60" t="s">
        <v>173</v>
      </c>
      <c r="AL23" s="150"/>
      <c r="AM23" s="60" t="s">
        <v>177</v>
      </c>
      <c r="AN23" s="150"/>
      <c r="AO23" s="150"/>
    </row>
    <row r="24" spans="1:41" s="66" customFormat="1" ht="24.95" customHeight="1" x14ac:dyDescent="0.15">
      <c r="A24" s="315"/>
      <c r="B24" s="469">
        <f>VLOOKUP(B21,$AI$15:$AJ$20,2,FALSE)</f>
        <v>0</v>
      </c>
      <c r="C24" s="469"/>
      <c r="D24" s="469"/>
      <c r="E24" s="469">
        <f>VLOOKUP(E21,$AL$17:$AM$20,2,FALSE)</f>
        <v>0</v>
      </c>
      <c r="F24" s="469"/>
      <c r="G24" s="469"/>
      <c r="H24" s="286"/>
      <c r="I24" s="287"/>
      <c r="J24" s="287"/>
      <c r="K24" s="287"/>
      <c r="L24" s="287"/>
      <c r="M24" s="287"/>
      <c r="N24" s="288"/>
      <c r="O24" s="315" t="s">
        <v>345</v>
      </c>
      <c r="P24" s="315"/>
      <c r="Q24" s="315"/>
      <c r="R24" s="315"/>
      <c r="S24" s="315"/>
      <c r="T24" s="316" t="s">
        <v>313</v>
      </c>
      <c r="U24" s="316"/>
      <c r="V24" s="316"/>
      <c r="W24" s="316"/>
      <c r="X24" s="316"/>
      <c r="Y24" s="317" t="s">
        <v>18</v>
      </c>
      <c r="Z24" s="317"/>
      <c r="AA24" s="317"/>
      <c r="AB24" s="317"/>
      <c r="AC24" s="317"/>
      <c r="AD24" s="151"/>
      <c r="AE24" s="151"/>
      <c r="AF24" s="151"/>
      <c r="AI24" s="60" t="s">
        <v>97</v>
      </c>
      <c r="AJ24" s="150"/>
      <c r="AK24" s="60" t="s">
        <v>174</v>
      </c>
      <c r="AL24" s="150"/>
      <c r="AM24" s="60" t="s">
        <v>178</v>
      </c>
      <c r="AN24" s="150"/>
      <c r="AO24" s="150"/>
    </row>
    <row r="25" spans="1:41" s="66" customFormat="1" ht="24.95" customHeight="1" x14ac:dyDescent="0.15">
      <c r="A25" s="272">
        <v>2</v>
      </c>
      <c r="B25" s="398" t="s">
        <v>6</v>
      </c>
      <c r="C25" s="398"/>
      <c r="D25" s="398"/>
      <c r="E25" s="465" t="s">
        <v>6</v>
      </c>
      <c r="F25" s="465"/>
      <c r="G25" s="465"/>
      <c r="H25" s="392"/>
      <c r="I25" s="393"/>
      <c r="J25" s="393"/>
      <c r="K25" s="393"/>
      <c r="L25" s="393"/>
      <c r="M25" s="393"/>
      <c r="N25" s="394"/>
      <c r="O25" s="470"/>
      <c r="P25" s="471"/>
      <c r="Q25" s="471"/>
      <c r="R25" s="471"/>
      <c r="S25" s="472"/>
      <c r="T25" s="398" t="s">
        <v>18</v>
      </c>
      <c r="U25" s="398"/>
      <c r="V25" s="398"/>
      <c r="W25" s="398"/>
      <c r="X25" s="398"/>
      <c r="Y25" s="295"/>
      <c r="Z25" s="295"/>
      <c r="AA25" s="295"/>
      <c r="AB25" s="296"/>
      <c r="AC25" s="205" t="s">
        <v>336</v>
      </c>
      <c r="AD25" s="151"/>
      <c r="AE25" s="151"/>
      <c r="AF25" s="151"/>
      <c r="AI25" s="60" t="s">
        <v>96</v>
      </c>
      <c r="AJ25" s="150"/>
      <c r="AK25" s="60" t="s">
        <v>175</v>
      </c>
      <c r="AL25" s="150"/>
      <c r="AM25" s="60" t="s">
        <v>18</v>
      </c>
      <c r="AN25" s="150"/>
      <c r="AO25" s="150"/>
    </row>
    <row r="26" spans="1:41" s="66" customFormat="1" ht="24.95" customHeight="1" x14ac:dyDescent="0.15">
      <c r="A26" s="272"/>
      <c r="B26" s="398"/>
      <c r="C26" s="398"/>
      <c r="D26" s="398"/>
      <c r="E26" s="465"/>
      <c r="F26" s="465"/>
      <c r="G26" s="465"/>
      <c r="H26" s="392"/>
      <c r="I26" s="393"/>
      <c r="J26" s="393"/>
      <c r="K26" s="393"/>
      <c r="L26" s="393"/>
      <c r="M26" s="393"/>
      <c r="N26" s="394"/>
      <c r="O26" s="399" t="s">
        <v>18</v>
      </c>
      <c r="P26" s="400"/>
      <c r="Q26" s="400"/>
      <c r="R26" s="400"/>
      <c r="S26" s="401"/>
      <c r="T26" s="300"/>
      <c r="U26" s="300"/>
      <c r="V26" s="300"/>
      <c r="W26" s="300"/>
      <c r="X26" s="300"/>
      <c r="Y26" s="295"/>
      <c r="Z26" s="295"/>
      <c r="AA26" s="295"/>
      <c r="AB26" s="296"/>
      <c r="AC26" s="205" t="s">
        <v>336</v>
      </c>
      <c r="AD26" s="149"/>
      <c r="AE26" s="149"/>
      <c r="AF26" s="149"/>
      <c r="AI26" s="60" t="s">
        <v>18</v>
      </c>
      <c r="AJ26" s="150"/>
      <c r="AK26" s="60" t="s">
        <v>176</v>
      </c>
      <c r="AL26" s="150"/>
      <c r="AM26" s="150"/>
      <c r="AN26" s="150"/>
      <c r="AO26" s="150"/>
    </row>
    <row r="27" spans="1:41" s="66" customFormat="1" ht="24.95" customHeight="1" x14ac:dyDescent="0.15">
      <c r="A27" s="272"/>
      <c r="B27" s="374" t="s">
        <v>402</v>
      </c>
      <c r="C27" s="374"/>
      <c r="D27" s="374"/>
      <c r="E27" s="374"/>
      <c r="F27" s="374"/>
      <c r="G27" s="374"/>
      <c r="H27" s="392"/>
      <c r="I27" s="393"/>
      <c r="J27" s="393"/>
      <c r="K27" s="393"/>
      <c r="L27" s="393"/>
      <c r="M27" s="393"/>
      <c r="N27" s="394"/>
      <c r="O27" s="272" t="s">
        <v>314</v>
      </c>
      <c r="P27" s="272"/>
      <c r="Q27" s="272"/>
      <c r="R27" s="272"/>
      <c r="S27" s="272"/>
      <c r="T27" s="308" t="s">
        <v>407</v>
      </c>
      <c r="U27" s="308"/>
      <c r="V27" s="308"/>
      <c r="W27" s="308"/>
      <c r="X27" s="308"/>
      <c r="Y27" s="295"/>
      <c r="Z27" s="295"/>
      <c r="AA27" s="295"/>
      <c r="AB27" s="296"/>
      <c r="AC27" s="205" t="s">
        <v>81</v>
      </c>
      <c r="AD27" s="149"/>
      <c r="AE27" s="151"/>
      <c r="AF27" s="151"/>
      <c r="AI27" s="150"/>
      <c r="AJ27" s="150"/>
      <c r="AK27" s="60" t="s">
        <v>179</v>
      </c>
      <c r="AL27" s="150"/>
      <c r="AM27" s="150"/>
      <c r="AN27" s="150"/>
      <c r="AO27" s="150"/>
    </row>
    <row r="28" spans="1:41" s="66" customFormat="1" ht="24.95" customHeight="1" x14ac:dyDescent="0.15">
      <c r="A28" s="272"/>
      <c r="B28" s="478">
        <f>VLOOKUP(B25,$AI$15:$AJ$20,2,FALSE)</f>
        <v>0</v>
      </c>
      <c r="C28" s="478"/>
      <c r="D28" s="478"/>
      <c r="E28" s="478">
        <f>VLOOKUP(E25,$AL$17:$AM$20,2,FALSE)</f>
        <v>0</v>
      </c>
      <c r="F28" s="478"/>
      <c r="G28" s="478"/>
      <c r="H28" s="392"/>
      <c r="I28" s="393"/>
      <c r="J28" s="393"/>
      <c r="K28" s="393"/>
      <c r="L28" s="393"/>
      <c r="M28" s="393"/>
      <c r="N28" s="394"/>
      <c r="O28" s="272" t="s">
        <v>345</v>
      </c>
      <c r="P28" s="272"/>
      <c r="Q28" s="272"/>
      <c r="R28" s="272"/>
      <c r="S28" s="272"/>
      <c r="T28" s="344" t="s">
        <v>408</v>
      </c>
      <c r="U28" s="344"/>
      <c r="V28" s="344"/>
      <c r="W28" s="344"/>
      <c r="X28" s="344"/>
      <c r="Y28" s="391" t="s">
        <v>18</v>
      </c>
      <c r="Z28" s="391"/>
      <c r="AA28" s="391"/>
      <c r="AB28" s="391"/>
      <c r="AC28" s="391"/>
      <c r="AD28" s="150"/>
      <c r="AE28" s="151"/>
      <c r="AF28" s="151"/>
      <c r="AI28" s="150"/>
      <c r="AJ28" s="150"/>
      <c r="AK28" s="60" t="s">
        <v>18</v>
      </c>
      <c r="AL28" s="150"/>
      <c r="AM28" s="150"/>
      <c r="AN28" s="150"/>
      <c r="AO28" s="150"/>
    </row>
    <row r="29" spans="1:41" s="66" customFormat="1" ht="20.100000000000001" customHeight="1" x14ac:dyDescent="0.15">
      <c r="A29" s="473" t="s">
        <v>39</v>
      </c>
      <c r="B29" s="80">
        <v>1</v>
      </c>
      <c r="C29" s="405" t="s">
        <v>317</v>
      </c>
      <c r="D29" s="406"/>
      <c r="E29" s="407"/>
      <c r="F29" s="475">
        <v>1</v>
      </c>
      <c r="G29" s="476"/>
      <c r="H29" s="405" t="s">
        <v>409</v>
      </c>
      <c r="I29" s="406"/>
      <c r="J29" s="406"/>
      <c r="K29" s="475">
        <f>B24</f>
        <v>0</v>
      </c>
      <c r="L29" s="476"/>
      <c r="M29" s="405" t="s">
        <v>94</v>
      </c>
      <c r="N29" s="406"/>
      <c r="O29" s="407"/>
      <c r="P29" s="475">
        <f>E24</f>
        <v>0</v>
      </c>
      <c r="Q29" s="476"/>
      <c r="R29" s="405" t="s">
        <v>288</v>
      </c>
      <c r="S29" s="406"/>
      <c r="T29" s="404">
        <f>F29</f>
        <v>1</v>
      </c>
      <c r="U29" s="402"/>
      <c r="V29" s="176" t="s">
        <v>349</v>
      </c>
      <c r="W29" s="477">
        <f>K29</f>
        <v>0</v>
      </c>
      <c r="X29" s="477"/>
      <c r="Y29" s="81" t="s">
        <v>349</v>
      </c>
      <c r="Z29" s="402">
        <f>P29</f>
        <v>0</v>
      </c>
      <c r="AA29" s="402"/>
      <c r="AB29" s="82" t="s">
        <v>350</v>
      </c>
      <c r="AC29" s="116">
        <f>ROUNDDOWN((T29*W29*Z29),1)</f>
        <v>0</v>
      </c>
      <c r="AD29" s="151"/>
      <c r="AE29" s="151"/>
      <c r="AF29" s="151"/>
    </row>
    <row r="30" spans="1:41" s="66" customFormat="1" ht="20.100000000000001" customHeight="1" x14ac:dyDescent="0.15">
      <c r="A30" s="420"/>
      <c r="B30" s="80">
        <v>2</v>
      </c>
      <c r="C30" s="405" t="s">
        <v>351</v>
      </c>
      <c r="D30" s="406"/>
      <c r="E30" s="407"/>
      <c r="F30" s="475">
        <v>1</v>
      </c>
      <c r="G30" s="476"/>
      <c r="H30" s="405" t="s">
        <v>285</v>
      </c>
      <c r="I30" s="406"/>
      <c r="J30" s="406"/>
      <c r="K30" s="475">
        <f>B28</f>
        <v>0</v>
      </c>
      <c r="L30" s="476"/>
      <c r="M30" s="405" t="s">
        <v>94</v>
      </c>
      <c r="N30" s="406"/>
      <c r="O30" s="407"/>
      <c r="P30" s="475">
        <f>E28</f>
        <v>0</v>
      </c>
      <c r="Q30" s="476"/>
      <c r="R30" s="405" t="s">
        <v>288</v>
      </c>
      <c r="S30" s="406"/>
      <c r="T30" s="404">
        <f>F30</f>
        <v>1</v>
      </c>
      <c r="U30" s="402"/>
      <c r="V30" s="176" t="s">
        <v>410</v>
      </c>
      <c r="W30" s="477">
        <f>K30</f>
        <v>0</v>
      </c>
      <c r="X30" s="477"/>
      <c r="Y30" s="81" t="s">
        <v>411</v>
      </c>
      <c r="Z30" s="402">
        <f>P30</f>
        <v>0</v>
      </c>
      <c r="AA30" s="402"/>
      <c r="AB30" s="82" t="s">
        <v>350</v>
      </c>
      <c r="AC30" s="116">
        <f>ROUNDDOWN((T30*W30*Z30),1)</f>
        <v>0</v>
      </c>
      <c r="AD30" s="149"/>
      <c r="AE30" s="149"/>
      <c r="AF30" s="149"/>
    </row>
    <row r="31" spans="1:41" s="66" customFormat="1" ht="20.100000000000001" customHeight="1" x14ac:dyDescent="0.15">
      <c r="A31" s="474"/>
      <c r="B31" s="405" t="s">
        <v>412</v>
      </c>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7"/>
      <c r="AB31" s="417">
        <f>SUM(AC29:AC30)</f>
        <v>0</v>
      </c>
      <c r="AC31" s="419"/>
      <c r="AD31" s="149"/>
      <c r="AE31" s="151"/>
      <c r="AF31" s="151"/>
    </row>
    <row r="32" spans="1:41" ht="15" customHeight="1" x14ac:dyDescent="0.15">
      <c r="A32" s="318" t="s">
        <v>355</v>
      </c>
      <c r="B32" s="113">
        <v>1</v>
      </c>
      <c r="C32" s="321" t="s">
        <v>442</v>
      </c>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2"/>
    </row>
    <row r="33" spans="1:29" ht="15" customHeight="1" x14ac:dyDescent="0.15">
      <c r="A33" s="319"/>
      <c r="B33" s="113">
        <v>2</v>
      </c>
      <c r="C33" s="479" t="s">
        <v>164</v>
      </c>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324"/>
    </row>
    <row r="34" spans="1:29" ht="15" customHeight="1" x14ac:dyDescent="0.15">
      <c r="A34" s="319"/>
      <c r="B34" s="113">
        <v>3</v>
      </c>
      <c r="C34" s="325" t="s">
        <v>295</v>
      </c>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6"/>
    </row>
    <row r="35" spans="1:29" ht="15" customHeight="1" x14ac:dyDescent="0.15">
      <c r="A35" s="319"/>
      <c r="B35" s="113">
        <v>4</v>
      </c>
      <c r="C35" s="480" t="s">
        <v>99</v>
      </c>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326"/>
    </row>
    <row r="36" spans="1:29" ht="15" customHeight="1" x14ac:dyDescent="0.15">
      <c r="A36" s="319"/>
      <c r="B36" s="113">
        <v>5</v>
      </c>
      <c r="C36" s="480" t="s">
        <v>413</v>
      </c>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326"/>
    </row>
    <row r="37" spans="1:29" ht="15" customHeight="1" x14ac:dyDescent="0.15">
      <c r="A37" s="319"/>
      <c r="B37" s="113">
        <v>6</v>
      </c>
      <c r="C37" s="481" t="s">
        <v>142</v>
      </c>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14"/>
    </row>
    <row r="38" spans="1:29" ht="15" customHeight="1" x14ac:dyDescent="0.15">
      <c r="A38" s="319"/>
      <c r="B38" s="113">
        <v>7</v>
      </c>
      <c r="C38" s="481" t="s">
        <v>170</v>
      </c>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14"/>
    </row>
    <row r="39" spans="1:29" ht="15" customHeight="1" x14ac:dyDescent="0.15">
      <c r="A39" s="320"/>
      <c r="B39" s="114"/>
      <c r="C39" s="415" t="s">
        <v>414</v>
      </c>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6"/>
    </row>
  </sheetData>
  <sheetProtection selectLockedCells="1"/>
  <mergeCells count="139">
    <mergeCell ref="AB31:AC31"/>
    <mergeCell ref="C30:E30"/>
    <mergeCell ref="F30:G30"/>
    <mergeCell ref="H30:J30"/>
    <mergeCell ref="K30:L30"/>
    <mergeCell ref="M30:O30"/>
    <mergeCell ref="P30:Q30"/>
    <mergeCell ref="A32:A39"/>
    <mergeCell ref="C32:AC32"/>
    <mergeCell ref="C33:AC33"/>
    <mergeCell ref="C34:AC34"/>
    <mergeCell ref="C35:AC35"/>
    <mergeCell ref="C36:AC36"/>
    <mergeCell ref="C37:AC37"/>
    <mergeCell ref="C38:AC38"/>
    <mergeCell ref="C39:AC39"/>
    <mergeCell ref="W29:X29"/>
    <mergeCell ref="Z29:AA29"/>
    <mergeCell ref="B28:D28"/>
    <mergeCell ref="E28:G28"/>
    <mergeCell ref="O28:S28"/>
    <mergeCell ref="T28:X28"/>
    <mergeCell ref="Y28:AC28"/>
    <mergeCell ref="R30:S30"/>
    <mergeCell ref="T30:U30"/>
    <mergeCell ref="W30:X30"/>
    <mergeCell ref="Z30:AA30"/>
    <mergeCell ref="A25:A28"/>
    <mergeCell ref="B25:D26"/>
    <mergeCell ref="E25:G26"/>
    <mergeCell ref="H25:N28"/>
    <mergeCell ref="O25:S25"/>
    <mergeCell ref="A29:A31"/>
    <mergeCell ref="C29:E29"/>
    <mergeCell ref="F29:G29"/>
    <mergeCell ref="H29:J29"/>
    <mergeCell ref="K29:L29"/>
    <mergeCell ref="M29:O29"/>
    <mergeCell ref="P29:Q29"/>
    <mergeCell ref="R29:S29"/>
    <mergeCell ref="B31:AA31"/>
    <mergeCell ref="T25:X25"/>
    <mergeCell ref="Y25:AB25"/>
    <mergeCell ref="O26:S26"/>
    <mergeCell ref="T26:X26"/>
    <mergeCell ref="Y26:AB26"/>
    <mergeCell ref="B27:G27"/>
    <mergeCell ref="O27:S27"/>
    <mergeCell ref="T27:X27"/>
    <mergeCell ref="Y27:AB27"/>
    <mergeCell ref="T29:U29"/>
    <mergeCell ref="A21:A24"/>
    <mergeCell ref="B21:D22"/>
    <mergeCell ref="E21:G22"/>
    <mergeCell ref="H21:N24"/>
    <mergeCell ref="O21:S21"/>
    <mergeCell ref="A17:A20"/>
    <mergeCell ref="T21:X21"/>
    <mergeCell ref="Y21:AB21"/>
    <mergeCell ref="O22:S22"/>
    <mergeCell ref="T22:X22"/>
    <mergeCell ref="Y22:AB22"/>
    <mergeCell ref="B23:G23"/>
    <mergeCell ref="O23:S23"/>
    <mergeCell ref="T23:X23"/>
    <mergeCell ref="Y23:AB23"/>
    <mergeCell ref="B24:D24"/>
    <mergeCell ref="E24:G24"/>
    <mergeCell ref="O24:S24"/>
    <mergeCell ref="T24:X24"/>
    <mergeCell ref="Y24:AC24"/>
    <mergeCell ref="O18:S18"/>
    <mergeCell ref="T18:X18"/>
    <mergeCell ref="Y18:AB18"/>
    <mergeCell ref="B19:G19"/>
    <mergeCell ref="O19:S19"/>
    <mergeCell ref="T19:X19"/>
    <mergeCell ref="Y19:AB19"/>
    <mergeCell ref="O16:S16"/>
    <mergeCell ref="T16:X16"/>
    <mergeCell ref="Y16:AC16"/>
    <mergeCell ref="B17:D18"/>
    <mergeCell ref="E17:G18"/>
    <mergeCell ref="H17:N20"/>
    <mergeCell ref="O17:S17"/>
    <mergeCell ref="T17:X17"/>
    <mergeCell ref="Y17:AB17"/>
    <mergeCell ref="B20:D20"/>
    <mergeCell ref="E20:G20"/>
    <mergeCell ref="O20:S20"/>
    <mergeCell ref="T20:X20"/>
    <mergeCell ref="Y20:AC20"/>
    <mergeCell ref="Y13:AC13"/>
    <mergeCell ref="T14:X14"/>
    <mergeCell ref="Y14:AC14"/>
    <mergeCell ref="O15:S15"/>
    <mergeCell ref="T15:X15"/>
    <mergeCell ref="Y15:AC15"/>
    <mergeCell ref="AA10:AB10"/>
    <mergeCell ref="A12:A16"/>
    <mergeCell ref="B12:D16"/>
    <mergeCell ref="E12:G12"/>
    <mergeCell ref="H12:N16"/>
    <mergeCell ref="O12:S12"/>
    <mergeCell ref="T12:AC12"/>
    <mergeCell ref="E13:G16"/>
    <mergeCell ref="O13:S14"/>
    <mergeCell ref="T13:X13"/>
    <mergeCell ref="A9:L9"/>
    <mergeCell ref="M9:P9"/>
    <mergeCell ref="Q9:U9"/>
    <mergeCell ref="V9:Z9"/>
    <mergeCell ref="A10:L10"/>
    <mergeCell ref="M10:P10"/>
    <mergeCell ref="Q10:U10"/>
    <mergeCell ref="V10:Z10"/>
    <mergeCell ref="A7:L7"/>
    <mergeCell ref="M7:P7"/>
    <mergeCell ref="Q7:U7"/>
    <mergeCell ref="V7:Z7"/>
    <mergeCell ref="W1:Y1"/>
    <mergeCell ref="Z1:AC1"/>
    <mergeCell ref="A4:B4"/>
    <mergeCell ref="C4:M4"/>
    <mergeCell ref="N4:Q4"/>
    <mergeCell ref="R4:T4"/>
    <mergeCell ref="AA4:AB4"/>
    <mergeCell ref="AA7:AB7"/>
    <mergeCell ref="A8:L8"/>
    <mergeCell ref="M8:P8"/>
    <mergeCell ref="Q8:U8"/>
    <mergeCell ref="V8:Z8"/>
    <mergeCell ref="AA8:AB8"/>
    <mergeCell ref="A5:B5"/>
    <mergeCell ref="C5:M5"/>
    <mergeCell ref="N5:O5"/>
    <mergeCell ref="P5:U5"/>
    <mergeCell ref="V5:Y5"/>
    <mergeCell ref="Z5:AB5"/>
  </mergeCells>
  <phoneticPr fontId="4"/>
  <dataValidations count="5">
    <dataValidation type="list" allowBlank="1" showInputMessage="1" showErrorMessage="1" sqref="Y20:AC20 Y24:AC24 Y28:AC28" xr:uid="{00000000-0002-0000-0D00-000000000000}">
      <formula1>$AM$23:$AM$25</formula1>
    </dataValidation>
    <dataValidation type="list" allowBlank="1" showInputMessage="1" showErrorMessage="1" sqref="T17:X17 T21:X21 T25:X25" xr:uid="{00000000-0002-0000-0D00-000001000000}">
      <formula1>$AK$23:$AK$28</formula1>
    </dataValidation>
    <dataValidation type="list" allowBlank="1" showInputMessage="1" showErrorMessage="1" sqref="O22 O18 O26" xr:uid="{00000000-0002-0000-0D00-000002000000}">
      <formula1>$AI$23:$AI$26</formula1>
    </dataValidation>
    <dataValidation type="list" allowBlank="1" showInputMessage="1" showErrorMessage="1" sqref="E17:G18 E21:G22 E25:G26" xr:uid="{00000000-0002-0000-0D00-000003000000}">
      <formula1>$AL$17:$AL$20</formula1>
    </dataValidation>
    <dataValidation type="list" allowBlank="1" showInputMessage="1" showErrorMessage="1" sqref="B17:D18 B21:D22 B25:D26" xr:uid="{00000000-0002-0000-0D00-000004000000}">
      <formula1>$AI$15:$AI$20</formula1>
    </dataValidation>
  </dataValidations>
  <pageMargins left="0.78740157480314965" right="0.39370078740157483" top="0.59055118110236227" bottom="0.59055118110236227" header="0.59055118110236227" footer="0.3937007874015748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Y39"/>
  <sheetViews>
    <sheetView showGridLines="0" view="pageBreakPreview" zoomScaleNormal="115" zoomScaleSheetLayoutView="100" workbookViewId="0">
      <selection activeCell="B2" sqref="B2"/>
    </sheetView>
  </sheetViews>
  <sheetFormatPr defaultColWidth="13" defaultRowHeight="20.100000000000001" customHeight="1" x14ac:dyDescent="0.15"/>
  <cols>
    <col min="1" max="7" width="3.125" style="150" customWidth="1"/>
    <col min="8" max="14" width="2.875" style="150" customWidth="1"/>
    <col min="15" max="15" width="3.125" style="150" customWidth="1"/>
    <col min="16" max="16" width="3" style="150" customWidth="1"/>
    <col min="17" max="28" width="3.125" style="150" customWidth="1"/>
    <col min="29" max="29" width="4.625" style="150" customWidth="1"/>
    <col min="30" max="33" width="2.125" style="150" customWidth="1"/>
    <col min="34" max="34" width="5.75" style="150" customWidth="1"/>
    <col min="35" max="35" width="12.25" style="150" hidden="1" customWidth="1"/>
    <col min="36" max="37" width="5.625" style="150" hidden="1" customWidth="1"/>
    <col min="38" max="38" width="9" style="150" hidden="1" customWidth="1"/>
    <col min="39" max="40" width="5.625" style="150" hidden="1" customWidth="1"/>
    <col min="41" max="44" width="5.625" style="150" customWidth="1"/>
    <col min="45" max="52" width="13" style="150" customWidth="1"/>
    <col min="53" max="16384" width="13" style="150"/>
  </cols>
  <sheetData>
    <row r="1" spans="1:51" ht="20.100000000000001" customHeight="1" x14ac:dyDescent="0.15">
      <c r="A1" s="173" t="s">
        <v>440</v>
      </c>
      <c r="B1" s="168"/>
      <c r="C1" s="168"/>
      <c r="D1" s="168"/>
      <c r="E1" s="168"/>
      <c r="F1" s="168"/>
      <c r="G1" s="168"/>
      <c r="H1" s="168"/>
      <c r="I1" s="168"/>
      <c r="J1" s="168"/>
      <c r="K1" s="168"/>
      <c r="L1" s="168"/>
      <c r="M1" s="168"/>
      <c r="N1" s="168"/>
      <c r="O1" s="168"/>
      <c r="P1" s="168"/>
      <c r="Q1" s="168"/>
      <c r="R1" s="168"/>
      <c r="S1" s="168"/>
      <c r="T1" s="168"/>
      <c r="U1" s="168"/>
      <c r="V1" s="168"/>
      <c r="W1" s="424" t="s">
        <v>20</v>
      </c>
      <c r="X1" s="424"/>
      <c r="Y1" s="424"/>
      <c r="Z1" s="424"/>
      <c r="AA1" s="424"/>
      <c r="AB1" s="424"/>
      <c r="AC1" s="424"/>
    </row>
    <row r="2" spans="1:51" ht="20.100000000000001" customHeight="1" x14ac:dyDescent="0.15">
      <c r="A2" s="173"/>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1:51" ht="20.100000000000001" customHeight="1" x14ac:dyDescent="0.15">
      <c r="A3" s="74" t="s">
        <v>153</v>
      </c>
      <c r="B3" s="65"/>
      <c r="C3" s="65"/>
      <c r="D3" s="65"/>
      <c r="E3" s="65"/>
      <c r="F3" s="65"/>
      <c r="G3" s="65"/>
      <c r="H3" s="65"/>
      <c r="I3" s="65"/>
      <c r="J3" s="65"/>
      <c r="K3" s="65"/>
      <c r="L3" s="65"/>
      <c r="M3" s="120"/>
      <c r="N3" s="120"/>
      <c r="O3" s="120"/>
      <c r="P3" s="120"/>
      <c r="Q3" s="120"/>
      <c r="R3" s="120"/>
      <c r="S3" s="120"/>
      <c r="T3" s="120"/>
      <c r="U3" s="120"/>
      <c r="V3" s="120"/>
      <c r="W3" s="120"/>
      <c r="X3" s="120"/>
      <c r="Y3" s="121"/>
      <c r="Z3" s="121"/>
      <c r="AA3" s="121"/>
      <c r="AB3" s="121"/>
      <c r="AC3" s="121"/>
      <c r="AD3" s="65"/>
      <c r="AE3" s="65"/>
    </row>
    <row r="4" spans="1:51" s="66" customFormat="1" ht="20.100000000000001" customHeight="1" x14ac:dyDescent="0.15">
      <c r="A4" s="425" t="s">
        <v>1</v>
      </c>
      <c r="B4" s="426"/>
      <c r="C4" s="427" t="s">
        <v>296</v>
      </c>
      <c r="D4" s="427"/>
      <c r="E4" s="427"/>
      <c r="F4" s="427"/>
      <c r="G4" s="427"/>
      <c r="H4" s="427"/>
      <c r="I4" s="427"/>
      <c r="J4" s="427"/>
      <c r="K4" s="427"/>
      <c r="L4" s="427"/>
      <c r="M4" s="427"/>
      <c r="N4" s="428" t="s">
        <v>297</v>
      </c>
      <c r="O4" s="429"/>
      <c r="P4" s="429"/>
      <c r="Q4" s="430"/>
      <c r="R4" s="431"/>
      <c r="S4" s="432"/>
      <c r="T4" s="432"/>
      <c r="U4" s="178" t="s">
        <v>139</v>
      </c>
      <c r="V4" s="177"/>
      <c r="W4" s="178" t="s">
        <v>138</v>
      </c>
      <c r="X4" s="177"/>
      <c r="Y4" s="178" t="s">
        <v>137</v>
      </c>
      <c r="Z4" s="122" t="s">
        <v>379</v>
      </c>
      <c r="AA4" s="433"/>
      <c r="AB4" s="433"/>
      <c r="AC4" s="123" t="s">
        <v>359</v>
      </c>
      <c r="AD4" s="150"/>
      <c r="AE4" s="150"/>
      <c r="AF4" s="150"/>
    </row>
    <row r="5" spans="1:51" s="66" customFormat="1" ht="20.100000000000001" customHeight="1" x14ac:dyDescent="0.15">
      <c r="A5" s="425" t="s">
        <v>16</v>
      </c>
      <c r="B5" s="426"/>
      <c r="C5" s="440"/>
      <c r="D5" s="427"/>
      <c r="E5" s="427"/>
      <c r="F5" s="427"/>
      <c r="G5" s="427"/>
      <c r="H5" s="427"/>
      <c r="I5" s="427"/>
      <c r="J5" s="427"/>
      <c r="K5" s="427"/>
      <c r="L5" s="427"/>
      <c r="M5" s="427"/>
      <c r="N5" s="428" t="s">
        <v>380</v>
      </c>
      <c r="O5" s="430"/>
      <c r="P5" s="440"/>
      <c r="Q5" s="427"/>
      <c r="R5" s="427"/>
      <c r="S5" s="427"/>
      <c r="T5" s="427"/>
      <c r="U5" s="441"/>
      <c r="V5" s="442" t="s">
        <v>17</v>
      </c>
      <c r="W5" s="443"/>
      <c r="X5" s="443"/>
      <c r="Y5" s="444"/>
      <c r="Z5" s="445"/>
      <c r="AA5" s="433"/>
      <c r="AB5" s="433"/>
      <c r="AC5" s="124" t="s">
        <v>325</v>
      </c>
      <c r="AD5" s="150"/>
      <c r="AE5" s="150"/>
      <c r="AF5" s="150"/>
    </row>
    <row r="6" spans="1:51" s="66" customFormat="1" ht="20.100000000000001" customHeight="1" x14ac:dyDescent="0.15">
      <c r="A6" s="125" t="s">
        <v>37</v>
      </c>
      <c r="B6" s="75"/>
      <c r="C6" s="67"/>
      <c r="D6" s="67"/>
      <c r="E6" s="67"/>
      <c r="F6" s="67"/>
      <c r="G6" s="67"/>
      <c r="H6" s="67"/>
      <c r="I6" s="67"/>
      <c r="J6" s="67"/>
      <c r="K6" s="67"/>
      <c r="L6" s="67"/>
      <c r="M6" s="67"/>
      <c r="N6" s="67"/>
      <c r="O6" s="67"/>
      <c r="P6" s="67"/>
      <c r="Q6" s="67"/>
      <c r="R6" s="67"/>
      <c r="S6" s="67"/>
      <c r="T6" s="67"/>
      <c r="U6" s="67"/>
      <c r="V6" s="67"/>
      <c r="W6" s="67"/>
      <c r="X6" s="67"/>
      <c r="Y6" s="67"/>
      <c r="Z6" s="67"/>
      <c r="AA6" s="68"/>
      <c r="AB6" s="68"/>
      <c r="AC6" s="126"/>
      <c r="AD6" s="150"/>
      <c r="AE6" s="150"/>
      <c r="AF6" s="150"/>
    </row>
    <row r="7" spans="1:51" s="66" customFormat="1" ht="20.100000000000001" customHeight="1" x14ac:dyDescent="0.15">
      <c r="A7" s="486" t="s">
        <v>166</v>
      </c>
      <c r="B7" s="487"/>
      <c r="C7" s="487"/>
      <c r="D7" s="487"/>
      <c r="E7" s="487"/>
      <c r="F7" s="487"/>
      <c r="G7" s="487"/>
      <c r="H7" s="487"/>
      <c r="I7" s="487"/>
      <c r="J7" s="487"/>
      <c r="K7" s="487"/>
      <c r="L7" s="487"/>
      <c r="M7" s="452" t="s">
        <v>326</v>
      </c>
      <c r="N7" s="452"/>
      <c r="O7" s="452"/>
      <c r="P7" s="452"/>
      <c r="Q7" s="453"/>
      <c r="R7" s="453"/>
      <c r="S7" s="453"/>
      <c r="T7" s="453"/>
      <c r="U7" s="453"/>
      <c r="V7" s="452" t="s">
        <v>19</v>
      </c>
      <c r="W7" s="452"/>
      <c r="X7" s="452"/>
      <c r="Y7" s="452"/>
      <c r="Z7" s="452"/>
      <c r="AA7" s="434"/>
      <c r="AB7" s="434"/>
      <c r="AC7" s="127" t="s">
        <v>325</v>
      </c>
      <c r="AD7" s="150"/>
      <c r="AE7" s="150"/>
      <c r="AF7" s="150"/>
      <c r="AR7" s="69"/>
      <c r="AS7" s="69"/>
      <c r="AT7" s="69"/>
      <c r="AU7" s="69"/>
      <c r="AV7" s="69"/>
      <c r="AW7" s="69"/>
      <c r="AX7" s="69"/>
      <c r="AY7" s="69"/>
    </row>
    <row r="8" spans="1:51" s="66" customFormat="1" ht="20.100000000000001" customHeight="1" x14ac:dyDescent="0.15">
      <c r="A8" s="435"/>
      <c r="B8" s="436"/>
      <c r="C8" s="436"/>
      <c r="D8" s="436"/>
      <c r="E8" s="436"/>
      <c r="F8" s="436"/>
      <c r="G8" s="436"/>
      <c r="H8" s="436"/>
      <c r="I8" s="436"/>
      <c r="J8" s="436"/>
      <c r="K8" s="436"/>
      <c r="L8" s="436"/>
      <c r="M8" s="437" t="s">
        <v>326</v>
      </c>
      <c r="N8" s="437"/>
      <c r="O8" s="437"/>
      <c r="P8" s="437"/>
      <c r="Q8" s="438"/>
      <c r="R8" s="438"/>
      <c r="S8" s="438"/>
      <c r="T8" s="438"/>
      <c r="U8" s="438"/>
      <c r="V8" s="437" t="s">
        <v>19</v>
      </c>
      <c r="W8" s="437"/>
      <c r="X8" s="437"/>
      <c r="Y8" s="437"/>
      <c r="Z8" s="437"/>
      <c r="AA8" s="439"/>
      <c r="AB8" s="439"/>
      <c r="AC8" s="128" t="s">
        <v>325</v>
      </c>
      <c r="AD8" s="150"/>
      <c r="AE8" s="150"/>
      <c r="AF8" s="150"/>
      <c r="AR8" s="69"/>
      <c r="AS8" s="69"/>
      <c r="AT8" s="69"/>
      <c r="AU8" s="69"/>
      <c r="AV8" s="69"/>
      <c r="AW8" s="69"/>
      <c r="AX8" s="69"/>
      <c r="AY8" s="69"/>
    </row>
    <row r="9" spans="1:51" s="66" customFormat="1" ht="20.100000000000001" customHeight="1" x14ac:dyDescent="0.15">
      <c r="A9" s="435"/>
      <c r="B9" s="436"/>
      <c r="C9" s="436"/>
      <c r="D9" s="436"/>
      <c r="E9" s="436"/>
      <c r="F9" s="436"/>
      <c r="G9" s="436"/>
      <c r="H9" s="436"/>
      <c r="I9" s="436"/>
      <c r="J9" s="436"/>
      <c r="K9" s="436"/>
      <c r="L9" s="436"/>
      <c r="M9" s="437" t="s">
        <v>304</v>
      </c>
      <c r="N9" s="437"/>
      <c r="O9" s="437"/>
      <c r="P9" s="437"/>
      <c r="Q9" s="438"/>
      <c r="R9" s="438"/>
      <c r="S9" s="438"/>
      <c r="T9" s="438"/>
      <c r="U9" s="438"/>
      <c r="V9" s="437" t="s">
        <v>19</v>
      </c>
      <c r="W9" s="437"/>
      <c r="X9" s="437"/>
      <c r="Y9" s="437"/>
      <c r="Z9" s="437"/>
      <c r="AA9" s="179"/>
      <c r="AB9" s="179"/>
      <c r="AC9" s="128" t="s">
        <v>325</v>
      </c>
      <c r="AD9" s="150"/>
      <c r="AE9" s="150"/>
      <c r="AF9" s="150"/>
      <c r="AR9" s="69"/>
      <c r="AS9" s="69"/>
      <c r="AT9" s="69"/>
      <c r="AU9" s="69"/>
      <c r="AV9" s="69"/>
      <c r="AW9" s="69"/>
      <c r="AX9" s="69"/>
      <c r="AY9" s="69"/>
    </row>
    <row r="10" spans="1:51" s="66" customFormat="1" ht="20.100000000000001" customHeight="1" x14ac:dyDescent="0.15">
      <c r="A10" s="446"/>
      <c r="B10" s="447"/>
      <c r="C10" s="447"/>
      <c r="D10" s="447"/>
      <c r="E10" s="447"/>
      <c r="F10" s="447"/>
      <c r="G10" s="447"/>
      <c r="H10" s="447"/>
      <c r="I10" s="447"/>
      <c r="J10" s="447"/>
      <c r="K10" s="447"/>
      <c r="L10" s="447"/>
      <c r="M10" s="448" t="s">
        <v>326</v>
      </c>
      <c r="N10" s="448"/>
      <c r="O10" s="448"/>
      <c r="P10" s="448"/>
      <c r="Q10" s="449"/>
      <c r="R10" s="449"/>
      <c r="S10" s="449"/>
      <c r="T10" s="449"/>
      <c r="U10" s="449"/>
      <c r="V10" s="448" t="s">
        <v>19</v>
      </c>
      <c r="W10" s="448"/>
      <c r="X10" s="448"/>
      <c r="Y10" s="448"/>
      <c r="Z10" s="448"/>
      <c r="AA10" s="454"/>
      <c r="AB10" s="454"/>
      <c r="AC10" s="129" t="s">
        <v>325</v>
      </c>
      <c r="AD10" s="150"/>
      <c r="AE10" s="150"/>
      <c r="AF10" s="150"/>
      <c r="AI10" s="71"/>
      <c r="AJ10" s="70"/>
      <c r="AK10" s="70"/>
      <c r="AL10" s="69"/>
      <c r="AM10" s="70"/>
      <c r="AN10" s="71"/>
      <c r="AO10" s="70"/>
      <c r="AP10" s="71"/>
      <c r="AQ10" s="72"/>
      <c r="AR10" s="71"/>
      <c r="AS10" s="71"/>
      <c r="AT10" s="71"/>
      <c r="AU10" s="71"/>
      <c r="AV10" s="71"/>
      <c r="AW10" s="71"/>
      <c r="AX10" s="71"/>
      <c r="AY10" s="71"/>
    </row>
    <row r="11" spans="1:51" s="66" customFormat="1" ht="20.100000000000001" customHeight="1" x14ac:dyDescent="0.15">
      <c r="A11" s="117" t="s">
        <v>441</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9"/>
      <c r="AD11" s="150"/>
      <c r="AE11" s="150"/>
      <c r="AF11" s="150"/>
      <c r="AI11" s="71"/>
      <c r="AJ11" s="70"/>
      <c r="AK11" s="70"/>
      <c r="AL11" s="71"/>
      <c r="AM11" s="70"/>
      <c r="AN11" s="69"/>
      <c r="AO11" s="70"/>
      <c r="AP11" s="71"/>
      <c r="AQ11" s="72"/>
      <c r="AR11" s="69"/>
      <c r="AS11" s="69"/>
      <c r="AT11" s="69"/>
      <c r="AU11" s="69"/>
      <c r="AV11" s="69"/>
    </row>
    <row r="12" spans="1:51" s="66" customFormat="1" ht="20.100000000000001" customHeight="1" x14ac:dyDescent="0.15">
      <c r="A12" s="301" t="s">
        <v>243</v>
      </c>
      <c r="B12" s="264" t="s">
        <v>276</v>
      </c>
      <c r="C12" s="264"/>
      <c r="D12" s="264"/>
      <c r="E12" s="456" t="s">
        <v>415</v>
      </c>
      <c r="F12" s="456"/>
      <c r="G12" s="456"/>
      <c r="H12" s="266" t="s">
        <v>5</v>
      </c>
      <c r="I12" s="267"/>
      <c r="J12" s="267"/>
      <c r="K12" s="267"/>
      <c r="L12" s="267"/>
      <c r="M12" s="267"/>
      <c r="N12" s="268"/>
      <c r="O12" s="302" t="s">
        <v>363</v>
      </c>
      <c r="P12" s="303"/>
      <c r="Q12" s="303"/>
      <c r="R12" s="303"/>
      <c r="S12" s="304"/>
      <c r="T12" s="264" t="s">
        <v>247</v>
      </c>
      <c r="U12" s="264"/>
      <c r="V12" s="264"/>
      <c r="W12" s="264"/>
      <c r="X12" s="264"/>
      <c r="Y12" s="264"/>
      <c r="Z12" s="264"/>
      <c r="AA12" s="264"/>
      <c r="AB12" s="264"/>
      <c r="AC12" s="264"/>
      <c r="AD12" s="150"/>
      <c r="AE12" s="150"/>
      <c r="AF12" s="150"/>
      <c r="AI12" s="71"/>
      <c r="AJ12" s="70"/>
      <c r="AK12" s="70"/>
      <c r="AL12" s="71"/>
      <c r="AM12" s="70"/>
      <c r="AN12" s="69"/>
      <c r="AO12" s="70"/>
      <c r="AP12" s="71"/>
      <c r="AQ12" s="73"/>
    </row>
    <row r="13" spans="1:51" s="66" customFormat="1" ht="20.100000000000001" customHeight="1" x14ac:dyDescent="0.15">
      <c r="A13" s="301"/>
      <c r="B13" s="264"/>
      <c r="C13" s="264"/>
      <c r="D13" s="264"/>
      <c r="E13" s="457" t="s">
        <v>93</v>
      </c>
      <c r="F13" s="458"/>
      <c r="G13" s="459"/>
      <c r="H13" s="305"/>
      <c r="I13" s="306"/>
      <c r="J13" s="306"/>
      <c r="K13" s="306"/>
      <c r="L13" s="306"/>
      <c r="M13" s="306"/>
      <c r="N13" s="307"/>
      <c r="O13" s="266" t="s">
        <v>435</v>
      </c>
      <c r="P13" s="267"/>
      <c r="Q13" s="267"/>
      <c r="R13" s="267"/>
      <c r="S13" s="268"/>
      <c r="T13" s="264" t="s">
        <v>172</v>
      </c>
      <c r="U13" s="264"/>
      <c r="V13" s="264"/>
      <c r="W13" s="264"/>
      <c r="X13" s="264"/>
      <c r="Y13" s="265" t="s">
        <v>332</v>
      </c>
      <c r="Z13" s="265"/>
      <c r="AA13" s="265"/>
      <c r="AB13" s="265"/>
      <c r="AC13" s="265"/>
      <c r="AD13" s="150"/>
      <c r="AE13" s="150"/>
      <c r="AF13" s="150"/>
      <c r="AI13" s="76"/>
      <c r="AJ13" s="70"/>
      <c r="AK13" s="70"/>
      <c r="AL13" s="71"/>
      <c r="AM13" s="70"/>
      <c r="AP13" s="71"/>
      <c r="AQ13" s="72"/>
    </row>
    <row r="14" spans="1:51" s="66" customFormat="1" ht="20.100000000000001" customHeight="1" x14ac:dyDescent="0.15">
      <c r="A14" s="301"/>
      <c r="B14" s="264"/>
      <c r="C14" s="264"/>
      <c r="D14" s="264"/>
      <c r="E14" s="460"/>
      <c r="F14" s="461"/>
      <c r="G14" s="462"/>
      <c r="H14" s="305"/>
      <c r="I14" s="306"/>
      <c r="J14" s="306"/>
      <c r="K14" s="306"/>
      <c r="L14" s="306"/>
      <c r="M14" s="306"/>
      <c r="N14" s="307"/>
      <c r="O14" s="269"/>
      <c r="P14" s="270"/>
      <c r="Q14" s="270"/>
      <c r="R14" s="270"/>
      <c r="S14" s="271"/>
      <c r="T14" s="264" t="s">
        <v>416</v>
      </c>
      <c r="U14" s="264"/>
      <c r="V14" s="264"/>
      <c r="W14" s="264"/>
      <c r="X14" s="264"/>
      <c r="Y14" s="265" t="s">
        <v>364</v>
      </c>
      <c r="Z14" s="265"/>
      <c r="AA14" s="265"/>
      <c r="AB14" s="265"/>
      <c r="AC14" s="265"/>
      <c r="AD14" s="148"/>
      <c r="AE14" s="148"/>
      <c r="AL14" s="71"/>
      <c r="AM14" s="70"/>
      <c r="AP14" s="71"/>
    </row>
    <row r="15" spans="1:51" s="66" customFormat="1" ht="20.100000000000001" customHeight="1" x14ac:dyDescent="0.15">
      <c r="A15" s="301"/>
      <c r="B15" s="264"/>
      <c r="C15" s="264"/>
      <c r="D15" s="264"/>
      <c r="E15" s="460"/>
      <c r="F15" s="461"/>
      <c r="G15" s="462"/>
      <c r="H15" s="305"/>
      <c r="I15" s="306"/>
      <c r="J15" s="306"/>
      <c r="K15" s="306"/>
      <c r="L15" s="306"/>
      <c r="M15" s="306"/>
      <c r="N15" s="307"/>
      <c r="O15" s="263" t="s">
        <v>253</v>
      </c>
      <c r="P15" s="263"/>
      <c r="Q15" s="263"/>
      <c r="R15" s="263"/>
      <c r="S15" s="263"/>
      <c r="T15" s="264" t="s">
        <v>335</v>
      </c>
      <c r="U15" s="264"/>
      <c r="V15" s="264"/>
      <c r="W15" s="264"/>
      <c r="X15" s="264"/>
      <c r="Y15" s="265" t="s">
        <v>255</v>
      </c>
      <c r="Z15" s="265"/>
      <c r="AA15" s="265"/>
      <c r="AB15" s="265"/>
      <c r="AC15" s="265"/>
      <c r="AD15" s="151"/>
      <c r="AE15" s="151"/>
      <c r="AI15" s="47" t="s">
        <v>277</v>
      </c>
      <c r="AJ15" s="131">
        <v>1</v>
      </c>
    </row>
    <row r="16" spans="1:51" s="66" customFormat="1" ht="20.100000000000001" customHeight="1" x14ac:dyDescent="0.15">
      <c r="A16" s="301"/>
      <c r="B16" s="455"/>
      <c r="C16" s="455"/>
      <c r="D16" s="455"/>
      <c r="E16" s="460"/>
      <c r="F16" s="461"/>
      <c r="G16" s="462"/>
      <c r="H16" s="269"/>
      <c r="I16" s="270"/>
      <c r="J16" s="270"/>
      <c r="K16" s="270"/>
      <c r="L16" s="270"/>
      <c r="M16" s="270"/>
      <c r="N16" s="271"/>
      <c r="O16" s="263" t="s">
        <v>256</v>
      </c>
      <c r="P16" s="263"/>
      <c r="Q16" s="263"/>
      <c r="R16" s="263"/>
      <c r="S16" s="263"/>
      <c r="T16" s="264" t="s">
        <v>366</v>
      </c>
      <c r="U16" s="264"/>
      <c r="V16" s="264"/>
      <c r="W16" s="264"/>
      <c r="X16" s="264"/>
      <c r="Y16" s="263" t="s">
        <v>180</v>
      </c>
      <c r="Z16" s="263"/>
      <c r="AA16" s="263"/>
      <c r="AB16" s="263"/>
      <c r="AC16" s="263"/>
      <c r="AD16" s="151"/>
      <c r="AE16" s="151"/>
      <c r="AI16" s="47" t="s">
        <v>278</v>
      </c>
      <c r="AJ16" s="131">
        <v>1</v>
      </c>
    </row>
    <row r="17" spans="1:41" s="66" customFormat="1" ht="24.95" customHeight="1" x14ac:dyDescent="0.15">
      <c r="A17" s="272" t="s">
        <v>367</v>
      </c>
      <c r="B17" s="373" t="s">
        <v>277</v>
      </c>
      <c r="C17" s="373"/>
      <c r="D17" s="373"/>
      <c r="E17" s="463" t="s">
        <v>38</v>
      </c>
      <c r="F17" s="463"/>
      <c r="G17" s="463"/>
      <c r="H17" s="283" t="s">
        <v>259</v>
      </c>
      <c r="I17" s="284"/>
      <c r="J17" s="284"/>
      <c r="K17" s="284"/>
      <c r="L17" s="284"/>
      <c r="M17" s="284"/>
      <c r="N17" s="285"/>
      <c r="O17" s="292" t="s">
        <v>260</v>
      </c>
      <c r="P17" s="293"/>
      <c r="Q17" s="293"/>
      <c r="R17" s="293"/>
      <c r="S17" s="294"/>
      <c r="T17" s="300" t="s">
        <v>175</v>
      </c>
      <c r="U17" s="300"/>
      <c r="V17" s="300"/>
      <c r="W17" s="300"/>
      <c r="X17" s="300"/>
      <c r="Y17" s="295">
        <v>1000</v>
      </c>
      <c r="Z17" s="295"/>
      <c r="AA17" s="295"/>
      <c r="AB17" s="296"/>
      <c r="AC17" s="205" t="s">
        <v>338</v>
      </c>
      <c r="AD17" s="149"/>
      <c r="AE17" s="149"/>
      <c r="AI17" s="47" t="s">
        <v>279</v>
      </c>
      <c r="AJ17" s="131">
        <v>0.8</v>
      </c>
      <c r="AL17" s="77" t="s">
        <v>369</v>
      </c>
      <c r="AM17" s="115">
        <v>1</v>
      </c>
    </row>
    <row r="18" spans="1:41" s="66" customFormat="1" ht="24.95" customHeight="1" x14ac:dyDescent="0.15">
      <c r="A18" s="272"/>
      <c r="B18" s="373"/>
      <c r="C18" s="373"/>
      <c r="D18" s="373"/>
      <c r="E18" s="463"/>
      <c r="F18" s="463"/>
      <c r="G18" s="463"/>
      <c r="H18" s="286"/>
      <c r="I18" s="287"/>
      <c r="J18" s="287"/>
      <c r="K18" s="287"/>
      <c r="L18" s="287"/>
      <c r="M18" s="287"/>
      <c r="N18" s="288"/>
      <c r="O18" s="297" t="s">
        <v>97</v>
      </c>
      <c r="P18" s="298"/>
      <c r="Q18" s="298"/>
      <c r="R18" s="298"/>
      <c r="S18" s="299"/>
      <c r="T18" s="300" t="s">
        <v>261</v>
      </c>
      <c r="U18" s="300"/>
      <c r="V18" s="300"/>
      <c r="W18" s="300"/>
      <c r="X18" s="300"/>
      <c r="Y18" s="295">
        <v>5000</v>
      </c>
      <c r="Z18" s="295"/>
      <c r="AA18" s="295"/>
      <c r="AB18" s="296"/>
      <c r="AC18" s="205" t="s">
        <v>81</v>
      </c>
      <c r="AD18" s="151"/>
      <c r="AE18" s="151"/>
      <c r="AI18" s="47" t="s">
        <v>280</v>
      </c>
      <c r="AJ18" s="131">
        <v>0.8</v>
      </c>
      <c r="AL18" s="77" t="s">
        <v>91</v>
      </c>
      <c r="AM18" s="115">
        <v>1</v>
      </c>
    </row>
    <row r="19" spans="1:41" s="66" customFormat="1" ht="24.95" customHeight="1" x14ac:dyDescent="0.15">
      <c r="A19" s="272"/>
      <c r="B19" s="374" t="s">
        <v>370</v>
      </c>
      <c r="C19" s="374"/>
      <c r="D19" s="374"/>
      <c r="E19" s="374"/>
      <c r="F19" s="374"/>
      <c r="G19" s="374"/>
      <c r="H19" s="286"/>
      <c r="I19" s="287"/>
      <c r="J19" s="287"/>
      <c r="K19" s="287"/>
      <c r="L19" s="287"/>
      <c r="M19" s="287"/>
      <c r="N19" s="288"/>
      <c r="O19" s="272" t="s">
        <v>417</v>
      </c>
      <c r="P19" s="272"/>
      <c r="Q19" s="272"/>
      <c r="R19" s="272"/>
      <c r="S19" s="272"/>
      <c r="T19" s="308" t="s">
        <v>371</v>
      </c>
      <c r="U19" s="308"/>
      <c r="V19" s="308"/>
      <c r="W19" s="308"/>
      <c r="X19" s="308"/>
      <c r="Y19" s="295">
        <v>7500</v>
      </c>
      <c r="Z19" s="295"/>
      <c r="AA19" s="295"/>
      <c r="AB19" s="296"/>
      <c r="AC19" s="205" t="s">
        <v>338</v>
      </c>
      <c r="AD19" s="151"/>
      <c r="AE19" s="151"/>
      <c r="AI19" s="47" t="s">
        <v>281</v>
      </c>
      <c r="AJ19" s="131">
        <v>0.8</v>
      </c>
      <c r="AL19" s="77" t="s">
        <v>92</v>
      </c>
      <c r="AM19" s="115">
        <v>0.8</v>
      </c>
    </row>
    <row r="20" spans="1:41" s="66" customFormat="1" ht="24.95" customHeight="1" thickBot="1" x14ac:dyDescent="0.2">
      <c r="A20" s="273"/>
      <c r="B20" s="372">
        <f>VLOOKUP(B17,$AI$15:$AJ$20,2,FALSE)</f>
        <v>1</v>
      </c>
      <c r="C20" s="372"/>
      <c r="D20" s="372"/>
      <c r="E20" s="372">
        <f>VLOOKUP(E17,$AL$17:$AM$20,2,FALSE)</f>
        <v>1</v>
      </c>
      <c r="F20" s="372"/>
      <c r="G20" s="372"/>
      <c r="H20" s="289"/>
      <c r="I20" s="290"/>
      <c r="J20" s="290"/>
      <c r="K20" s="290"/>
      <c r="L20" s="290"/>
      <c r="M20" s="290"/>
      <c r="N20" s="291"/>
      <c r="O20" s="273" t="s">
        <v>418</v>
      </c>
      <c r="P20" s="273"/>
      <c r="Q20" s="273"/>
      <c r="R20" s="273"/>
      <c r="S20" s="273"/>
      <c r="T20" s="309" t="s">
        <v>419</v>
      </c>
      <c r="U20" s="309"/>
      <c r="V20" s="309"/>
      <c r="W20" s="309"/>
      <c r="X20" s="309"/>
      <c r="Y20" s="310" t="s">
        <v>177</v>
      </c>
      <c r="Z20" s="310"/>
      <c r="AA20" s="310"/>
      <c r="AB20" s="310"/>
      <c r="AC20" s="310"/>
      <c r="AD20" s="149"/>
      <c r="AE20" s="149"/>
      <c r="AI20" s="47" t="s">
        <v>373</v>
      </c>
      <c r="AJ20" s="61"/>
      <c r="AK20" s="78"/>
      <c r="AL20" s="77" t="s">
        <v>373</v>
      </c>
      <c r="AM20" s="79"/>
    </row>
    <row r="21" spans="1:41" s="66" customFormat="1" ht="24.95" customHeight="1" thickTop="1" x14ac:dyDescent="0.15">
      <c r="A21" s="329">
        <v>1</v>
      </c>
      <c r="B21" s="314" t="s">
        <v>6</v>
      </c>
      <c r="C21" s="314"/>
      <c r="D21" s="314"/>
      <c r="E21" s="464" t="s">
        <v>310</v>
      </c>
      <c r="F21" s="464"/>
      <c r="G21" s="464"/>
      <c r="H21" s="336"/>
      <c r="I21" s="337"/>
      <c r="J21" s="337"/>
      <c r="K21" s="337"/>
      <c r="L21" s="337"/>
      <c r="M21" s="337"/>
      <c r="N21" s="338"/>
      <c r="O21" s="466"/>
      <c r="P21" s="467"/>
      <c r="Q21" s="467"/>
      <c r="R21" s="467"/>
      <c r="S21" s="468"/>
      <c r="T21" s="314" t="s">
        <v>18</v>
      </c>
      <c r="U21" s="314"/>
      <c r="V21" s="314"/>
      <c r="W21" s="314"/>
      <c r="X21" s="314"/>
      <c r="Y21" s="339"/>
      <c r="Z21" s="339"/>
      <c r="AA21" s="339"/>
      <c r="AB21" s="340"/>
      <c r="AC21" s="206" t="s">
        <v>368</v>
      </c>
      <c r="AD21" s="151"/>
      <c r="AE21" s="151"/>
      <c r="AF21" s="151"/>
      <c r="AI21" s="78"/>
      <c r="AJ21" s="78"/>
    </row>
    <row r="22" spans="1:41" s="66" customFormat="1" ht="24.95" customHeight="1" x14ac:dyDescent="0.15">
      <c r="A22" s="272"/>
      <c r="B22" s="398"/>
      <c r="C22" s="398"/>
      <c r="D22" s="398"/>
      <c r="E22" s="465"/>
      <c r="F22" s="465"/>
      <c r="G22" s="465"/>
      <c r="H22" s="286"/>
      <c r="I22" s="287"/>
      <c r="J22" s="287"/>
      <c r="K22" s="287"/>
      <c r="L22" s="287"/>
      <c r="M22" s="287"/>
      <c r="N22" s="288"/>
      <c r="O22" s="399" t="s">
        <v>18</v>
      </c>
      <c r="P22" s="400"/>
      <c r="Q22" s="400"/>
      <c r="R22" s="400"/>
      <c r="S22" s="401"/>
      <c r="T22" s="300"/>
      <c r="U22" s="300"/>
      <c r="V22" s="300"/>
      <c r="W22" s="300"/>
      <c r="X22" s="300"/>
      <c r="Y22" s="295"/>
      <c r="Z22" s="295"/>
      <c r="AA22" s="295"/>
      <c r="AB22" s="296"/>
      <c r="AC22" s="205" t="s">
        <v>338</v>
      </c>
      <c r="AD22" s="151"/>
      <c r="AE22" s="151"/>
      <c r="AF22" s="151"/>
      <c r="AI22" s="78"/>
      <c r="AJ22" s="78"/>
      <c r="AK22" s="78"/>
      <c r="AL22" s="78"/>
      <c r="AM22" s="78"/>
    </row>
    <row r="23" spans="1:41" s="66" customFormat="1" ht="24.95" customHeight="1" x14ac:dyDescent="0.15">
      <c r="A23" s="272"/>
      <c r="B23" s="374" t="s">
        <v>370</v>
      </c>
      <c r="C23" s="374"/>
      <c r="D23" s="374"/>
      <c r="E23" s="374"/>
      <c r="F23" s="374"/>
      <c r="G23" s="374"/>
      <c r="H23" s="286"/>
      <c r="I23" s="287"/>
      <c r="J23" s="287"/>
      <c r="K23" s="287"/>
      <c r="L23" s="287"/>
      <c r="M23" s="287"/>
      <c r="N23" s="288"/>
      <c r="O23" s="272" t="s">
        <v>312</v>
      </c>
      <c r="P23" s="272"/>
      <c r="Q23" s="272"/>
      <c r="R23" s="272"/>
      <c r="S23" s="272"/>
      <c r="T23" s="308" t="s">
        <v>268</v>
      </c>
      <c r="U23" s="308"/>
      <c r="V23" s="308"/>
      <c r="W23" s="308"/>
      <c r="X23" s="308"/>
      <c r="Y23" s="295"/>
      <c r="Z23" s="295"/>
      <c r="AA23" s="295"/>
      <c r="AB23" s="296"/>
      <c r="AC23" s="205" t="s">
        <v>338</v>
      </c>
      <c r="AD23" s="149"/>
      <c r="AE23" s="149"/>
      <c r="AF23" s="149"/>
      <c r="AI23" s="60" t="s">
        <v>47</v>
      </c>
      <c r="AJ23" s="150"/>
      <c r="AK23" s="60" t="s">
        <v>173</v>
      </c>
      <c r="AL23" s="150"/>
      <c r="AM23" s="60" t="s">
        <v>177</v>
      </c>
      <c r="AN23" s="150"/>
      <c r="AO23" s="150"/>
    </row>
    <row r="24" spans="1:41" s="66" customFormat="1" ht="24.95" customHeight="1" x14ac:dyDescent="0.15">
      <c r="A24" s="315"/>
      <c r="B24" s="469">
        <f>VLOOKUP(B21,$AI$15:$AJ$20,2,FALSE)</f>
        <v>0</v>
      </c>
      <c r="C24" s="469"/>
      <c r="D24" s="469"/>
      <c r="E24" s="469">
        <f>VLOOKUP(E21,$AL$17:$AM$20,2,FALSE)</f>
        <v>0</v>
      </c>
      <c r="F24" s="469"/>
      <c r="G24" s="469"/>
      <c r="H24" s="286"/>
      <c r="I24" s="287"/>
      <c r="J24" s="287"/>
      <c r="K24" s="287"/>
      <c r="L24" s="287"/>
      <c r="M24" s="287"/>
      <c r="N24" s="288"/>
      <c r="O24" s="315" t="s">
        <v>312</v>
      </c>
      <c r="P24" s="315"/>
      <c r="Q24" s="315"/>
      <c r="R24" s="315"/>
      <c r="S24" s="315"/>
      <c r="T24" s="316" t="s">
        <v>346</v>
      </c>
      <c r="U24" s="316"/>
      <c r="V24" s="316"/>
      <c r="W24" s="316"/>
      <c r="X24" s="316"/>
      <c r="Y24" s="317" t="s">
        <v>18</v>
      </c>
      <c r="Z24" s="317"/>
      <c r="AA24" s="317"/>
      <c r="AB24" s="317"/>
      <c r="AC24" s="317"/>
      <c r="AD24" s="151"/>
      <c r="AE24" s="151"/>
      <c r="AF24" s="151"/>
      <c r="AI24" s="60" t="s">
        <v>97</v>
      </c>
      <c r="AJ24" s="150"/>
      <c r="AK24" s="60" t="s">
        <v>174</v>
      </c>
      <c r="AL24" s="150"/>
      <c r="AM24" s="60" t="s">
        <v>178</v>
      </c>
      <c r="AN24" s="150"/>
      <c r="AO24" s="150"/>
    </row>
    <row r="25" spans="1:41" s="66" customFormat="1" ht="24.95" customHeight="1" x14ac:dyDescent="0.15">
      <c r="A25" s="272">
        <v>2</v>
      </c>
      <c r="B25" s="398" t="s">
        <v>6</v>
      </c>
      <c r="C25" s="398"/>
      <c r="D25" s="398"/>
      <c r="E25" s="465" t="s">
        <v>6</v>
      </c>
      <c r="F25" s="465"/>
      <c r="G25" s="465"/>
      <c r="H25" s="392"/>
      <c r="I25" s="393"/>
      <c r="J25" s="393"/>
      <c r="K25" s="393"/>
      <c r="L25" s="393"/>
      <c r="M25" s="393"/>
      <c r="N25" s="394"/>
      <c r="O25" s="470"/>
      <c r="P25" s="471"/>
      <c r="Q25" s="471"/>
      <c r="R25" s="471"/>
      <c r="S25" s="472"/>
      <c r="T25" s="398" t="s">
        <v>18</v>
      </c>
      <c r="U25" s="398"/>
      <c r="V25" s="398"/>
      <c r="W25" s="398"/>
      <c r="X25" s="398"/>
      <c r="Y25" s="295"/>
      <c r="Z25" s="295"/>
      <c r="AA25" s="295"/>
      <c r="AB25" s="296"/>
      <c r="AC25" s="205" t="s">
        <v>338</v>
      </c>
      <c r="AD25" s="151"/>
      <c r="AE25" s="151"/>
      <c r="AF25" s="151"/>
      <c r="AI25" s="60" t="s">
        <v>96</v>
      </c>
      <c r="AJ25" s="150"/>
      <c r="AK25" s="60" t="s">
        <v>175</v>
      </c>
      <c r="AL25" s="150"/>
      <c r="AM25" s="60" t="s">
        <v>18</v>
      </c>
      <c r="AN25" s="150"/>
      <c r="AO25" s="150"/>
    </row>
    <row r="26" spans="1:41" s="66" customFormat="1" ht="24.95" customHeight="1" x14ac:dyDescent="0.15">
      <c r="A26" s="272"/>
      <c r="B26" s="398"/>
      <c r="C26" s="398"/>
      <c r="D26" s="398"/>
      <c r="E26" s="465"/>
      <c r="F26" s="465"/>
      <c r="G26" s="465"/>
      <c r="H26" s="392"/>
      <c r="I26" s="393"/>
      <c r="J26" s="393"/>
      <c r="K26" s="393"/>
      <c r="L26" s="393"/>
      <c r="M26" s="393"/>
      <c r="N26" s="394"/>
      <c r="O26" s="399" t="s">
        <v>18</v>
      </c>
      <c r="P26" s="400"/>
      <c r="Q26" s="400"/>
      <c r="R26" s="400"/>
      <c r="S26" s="401"/>
      <c r="T26" s="300"/>
      <c r="U26" s="300"/>
      <c r="V26" s="300"/>
      <c r="W26" s="300"/>
      <c r="X26" s="300"/>
      <c r="Y26" s="295"/>
      <c r="Z26" s="295"/>
      <c r="AA26" s="295"/>
      <c r="AB26" s="296"/>
      <c r="AC26" s="205" t="s">
        <v>368</v>
      </c>
      <c r="AD26" s="149"/>
      <c r="AE26" s="149"/>
      <c r="AF26" s="149"/>
      <c r="AI26" s="60" t="s">
        <v>18</v>
      </c>
      <c r="AJ26" s="150"/>
      <c r="AK26" s="60" t="s">
        <v>176</v>
      </c>
      <c r="AL26" s="150"/>
      <c r="AM26" s="150"/>
      <c r="AN26" s="150"/>
      <c r="AO26" s="150"/>
    </row>
    <row r="27" spans="1:41" s="66" customFormat="1" ht="24.95" customHeight="1" x14ac:dyDescent="0.15">
      <c r="A27" s="272"/>
      <c r="B27" s="374" t="s">
        <v>88</v>
      </c>
      <c r="C27" s="374"/>
      <c r="D27" s="374"/>
      <c r="E27" s="374"/>
      <c r="F27" s="374"/>
      <c r="G27" s="374"/>
      <c r="H27" s="392"/>
      <c r="I27" s="393"/>
      <c r="J27" s="393"/>
      <c r="K27" s="393"/>
      <c r="L27" s="393"/>
      <c r="M27" s="393"/>
      <c r="N27" s="394"/>
      <c r="O27" s="272" t="s">
        <v>314</v>
      </c>
      <c r="P27" s="272"/>
      <c r="Q27" s="272"/>
      <c r="R27" s="272"/>
      <c r="S27" s="272"/>
      <c r="T27" s="308" t="s">
        <v>420</v>
      </c>
      <c r="U27" s="308"/>
      <c r="V27" s="308"/>
      <c r="W27" s="308"/>
      <c r="X27" s="308"/>
      <c r="Y27" s="295"/>
      <c r="Z27" s="295"/>
      <c r="AA27" s="295"/>
      <c r="AB27" s="296"/>
      <c r="AC27" s="205" t="s">
        <v>368</v>
      </c>
      <c r="AD27" s="149"/>
      <c r="AE27" s="151"/>
      <c r="AF27" s="151"/>
      <c r="AI27" s="150"/>
      <c r="AJ27" s="150"/>
      <c r="AK27" s="60" t="s">
        <v>179</v>
      </c>
      <c r="AL27" s="150"/>
      <c r="AM27" s="150"/>
      <c r="AN27" s="150"/>
      <c r="AO27" s="150"/>
    </row>
    <row r="28" spans="1:41" s="66" customFormat="1" ht="24.95" customHeight="1" x14ac:dyDescent="0.15">
      <c r="A28" s="272"/>
      <c r="B28" s="478">
        <f>VLOOKUP(B25,$AI$15:$AJ$20,2,FALSE)</f>
        <v>0</v>
      </c>
      <c r="C28" s="478"/>
      <c r="D28" s="478"/>
      <c r="E28" s="478">
        <f>VLOOKUP(E25,$AL$17:$AM$20,2,FALSE)</f>
        <v>0</v>
      </c>
      <c r="F28" s="478"/>
      <c r="G28" s="478"/>
      <c r="H28" s="392"/>
      <c r="I28" s="393"/>
      <c r="J28" s="393"/>
      <c r="K28" s="393"/>
      <c r="L28" s="393"/>
      <c r="M28" s="393"/>
      <c r="N28" s="394"/>
      <c r="O28" s="272" t="s">
        <v>312</v>
      </c>
      <c r="P28" s="272"/>
      <c r="Q28" s="272"/>
      <c r="R28" s="272"/>
      <c r="S28" s="272"/>
      <c r="T28" s="344" t="s">
        <v>346</v>
      </c>
      <c r="U28" s="344"/>
      <c r="V28" s="344"/>
      <c r="W28" s="344"/>
      <c r="X28" s="344"/>
      <c r="Y28" s="391" t="s">
        <v>18</v>
      </c>
      <c r="Z28" s="391"/>
      <c r="AA28" s="391"/>
      <c r="AB28" s="391"/>
      <c r="AC28" s="391"/>
      <c r="AD28" s="150"/>
      <c r="AE28" s="151"/>
      <c r="AF28" s="151"/>
      <c r="AI28" s="150"/>
      <c r="AJ28" s="150"/>
      <c r="AK28" s="60" t="s">
        <v>18</v>
      </c>
      <c r="AL28" s="150"/>
      <c r="AM28" s="150"/>
      <c r="AN28" s="150"/>
      <c r="AO28" s="150"/>
    </row>
    <row r="29" spans="1:41" s="66" customFormat="1" ht="20.100000000000001" customHeight="1" x14ac:dyDescent="0.15">
      <c r="A29" s="473" t="s">
        <v>39</v>
      </c>
      <c r="B29" s="80">
        <v>1</v>
      </c>
      <c r="C29" s="405" t="s">
        <v>317</v>
      </c>
      <c r="D29" s="406"/>
      <c r="E29" s="407"/>
      <c r="F29" s="475">
        <v>1</v>
      </c>
      <c r="G29" s="476"/>
      <c r="H29" s="405" t="s">
        <v>409</v>
      </c>
      <c r="I29" s="406"/>
      <c r="J29" s="406"/>
      <c r="K29" s="475">
        <f>B24</f>
        <v>0</v>
      </c>
      <c r="L29" s="476"/>
      <c r="M29" s="405" t="s">
        <v>94</v>
      </c>
      <c r="N29" s="406"/>
      <c r="O29" s="407"/>
      <c r="P29" s="475">
        <f>E24</f>
        <v>0</v>
      </c>
      <c r="Q29" s="476"/>
      <c r="R29" s="405" t="s">
        <v>421</v>
      </c>
      <c r="S29" s="406"/>
      <c r="T29" s="404">
        <f>F29</f>
        <v>1</v>
      </c>
      <c r="U29" s="402"/>
      <c r="V29" s="176" t="s">
        <v>95</v>
      </c>
      <c r="W29" s="477">
        <f>K29</f>
        <v>0</v>
      </c>
      <c r="X29" s="477"/>
      <c r="Y29" s="81" t="s">
        <v>411</v>
      </c>
      <c r="Z29" s="402">
        <f>P29</f>
        <v>0</v>
      </c>
      <c r="AA29" s="402"/>
      <c r="AB29" s="82" t="s">
        <v>422</v>
      </c>
      <c r="AC29" s="116">
        <f>ROUNDDOWN((T29*W29*Z29),1)</f>
        <v>0</v>
      </c>
      <c r="AD29" s="151"/>
      <c r="AE29" s="151"/>
      <c r="AF29" s="151"/>
    </row>
    <row r="30" spans="1:41" s="66" customFormat="1" ht="20.100000000000001" customHeight="1" x14ac:dyDescent="0.15">
      <c r="A30" s="420"/>
      <c r="B30" s="80">
        <v>2</v>
      </c>
      <c r="C30" s="405" t="s">
        <v>389</v>
      </c>
      <c r="D30" s="406"/>
      <c r="E30" s="407"/>
      <c r="F30" s="475">
        <v>1</v>
      </c>
      <c r="G30" s="476"/>
      <c r="H30" s="405" t="s">
        <v>390</v>
      </c>
      <c r="I30" s="406"/>
      <c r="J30" s="406"/>
      <c r="K30" s="475">
        <f>B28</f>
        <v>0</v>
      </c>
      <c r="L30" s="476"/>
      <c r="M30" s="405" t="s">
        <v>94</v>
      </c>
      <c r="N30" s="406"/>
      <c r="O30" s="407"/>
      <c r="P30" s="475">
        <f>E28</f>
        <v>0</v>
      </c>
      <c r="Q30" s="476"/>
      <c r="R30" s="405" t="s">
        <v>286</v>
      </c>
      <c r="S30" s="406"/>
      <c r="T30" s="404">
        <f>F30</f>
        <v>1</v>
      </c>
      <c r="U30" s="402"/>
      <c r="V30" s="176" t="s">
        <v>423</v>
      </c>
      <c r="W30" s="477">
        <f>K30</f>
        <v>0</v>
      </c>
      <c r="X30" s="477"/>
      <c r="Y30" s="81" t="s">
        <v>423</v>
      </c>
      <c r="Z30" s="402">
        <f>P30</f>
        <v>0</v>
      </c>
      <c r="AA30" s="402"/>
      <c r="AB30" s="82" t="s">
        <v>287</v>
      </c>
      <c r="AC30" s="116">
        <f>ROUNDDOWN((T30*W30*Z30),1)</f>
        <v>0</v>
      </c>
      <c r="AD30" s="149"/>
      <c r="AE30" s="149"/>
      <c r="AF30" s="149"/>
    </row>
    <row r="31" spans="1:41" s="66" customFormat="1" ht="20.100000000000001" customHeight="1" x14ac:dyDescent="0.15">
      <c r="A31" s="474"/>
      <c r="B31" s="405" t="s">
        <v>289</v>
      </c>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7"/>
      <c r="AB31" s="417">
        <f>SUM(AC29:AC30)</f>
        <v>0</v>
      </c>
      <c r="AC31" s="419"/>
      <c r="AD31" s="149"/>
      <c r="AE31" s="151"/>
      <c r="AF31" s="151"/>
    </row>
    <row r="32" spans="1:41" ht="15" customHeight="1" x14ac:dyDescent="0.15">
      <c r="A32" s="318" t="s">
        <v>270</v>
      </c>
      <c r="B32" s="113">
        <v>1</v>
      </c>
      <c r="C32" s="321" t="s">
        <v>442</v>
      </c>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2"/>
    </row>
    <row r="33" spans="1:29" ht="15" customHeight="1" x14ac:dyDescent="0.15">
      <c r="A33" s="319"/>
      <c r="B33" s="113">
        <v>2</v>
      </c>
      <c r="C33" s="479" t="s">
        <v>164</v>
      </c>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324"/>
    </row>
    <row r="34" spans="1:29" ht="15" customHeight="1" x14ac:dyDescent="0.15">
      <c r="A34" s="319"/>
      <c r="B34" s="113">
        <v>3</v>
      </c>
      <c r="C34" s="325" t="s">
        <v>295</v>
      </c>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6"/>
    </row>
    <row r="35" spans="1:29" ht="15" customHeight="1" x14ac:dyDescent="0.15">
      <c r="A35" s="319"/>
      <c r="B35" s="113">
        <v>4</v>
      </c>
      <c r="C35" s="480" t="s">
        <v>99</v>
      </c>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326"/>
    </row>
    <row r="36" spans="1:29" ht="15" customHeight="1" x14ac:dyDescent="0.15">
      <c r="A36" s="319"/>
      <c r="B36" s="113">
        <v>5</v>
      </c>
      <c r="C36" s="480" t="s">
        <v>98</v>
      </c>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326"/>
    </row>
    <row r="37" spans="1:29" ht="15" customHeight="1" x14ac:dyDescent="0.15">
      <c r="A37" s="319"/>
      <c r="B37" s="113">
        <v>6</v>
      </c>
      <c r="C37" s="481" t="s">
        <v>142</v>
      </c>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14"/>
    </row>
    <row r="38" spans="1:29" ht="15" customHeight="1" x14ac:dyDescent="0.15">
      <c r="A38" s="319"/>
      <c r="B38" s="113">
        <v>7</v>
      </c>
      <c r="C38" s="481" t="s">
        <v>170</v>
      </c>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14"/>
    </row>
    <row r="39" spans="1:29" ht="15" customHeight="1" x14ac:dyDescent="0.15">
      <c r="A39" s="320"/>
      <c r="B39" s="114"/>
      <c r="C39" s="415" t="s">
        <v>136</v>
      </c>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6"/>
    </row>
  </sheetData>
  <sheetProtection selectLockedCells="1"/>
  <mergeCells count="139">
    <mergeCell ref="AB31:AC31"/>
    <mergeCell ref="C30:E30"/>
    <mergeCell ref="F30:G30"/>
    <mergeCell ref="H30:J30"/>
    <mergeCell ref="K30:L30"/>
    <mergeCell ref="M30:O30"/>
    <mergeCell ref="P30:Q30"/>
    <mergeCell ref="A32:A39"/>
    <mergeCell ref="C32:AC32"/>
    <mergeCell ref="C33:AC33"/>
    <mergeCell ref="C34:AC34"/>
    <mergeCell ref="C35:AC35"/>
    <mergeCell ref="C36:AC36"/>
    <mergeCell ref="C37:AC37"/>
    <mergeCell ref="C38:AC38"/>
    <mergeCell ref="C39:AC39"/>
    <mergeCell ref="W29:X29"/>
    <mergeCell ref="Z29:AA29"/>
    <mergeCell ref="B28:D28"/>
    <mergeCell ref="E28:G28"/>
    <mergeCell ref="O28:S28"/>
    <mergeCell ref="T28:X28"/>
    <mergeCell ref="Y28:AC28"/>
    <mergeCell ref="R30:S30"/>
    <mergeCell ref="T30:U30"/>
    <mergeCell ref="W30:X30"/>
    <mergeCell ref="Z30:AA30"/>
    <mergeCell ref="A25:A28"/>
    <mergeCell ref="B25:D26"/>
    <mergeCell ref="E25:G26"/>
    <mergeCell ref="H25:N28"/>
    <mergeCell ref="O25:S25"/>
    <mergeCell ref="A29:A31"/>
    <mergeCell ref="C29:E29"/>
    <mergeCell ref="F29:G29"/>
    <mergeCell ref="H29:J29"/>
    <mergeCell ref="K29:L29"/>
    <mergeCell ref="M29:O29"/>
    <mergeCell ref="P29:Q29"/>
    <mergeCell ref="R29:S29"/>
    <mergeCell ref="B31:AA31"/>
    <mergeCell ref="T25:X25"/>
    <mergeCell ref="Y25:AB25"/>
    <mergeCell ref="O26:S26"/>
    <mergeCell ref="T26:X26"/>
    <mergeCell ref="Y26:AB26"/>
    <mergeCell ref="B27:G27"/>
    <mergeCell ref="O27:S27"/>
    <mergeCell ref="T27:X27"/>
    <mergeCell ref="Y27:AB27"/>
    <mergeCell ref="T29:U29"/>
    <mergeCell ref="A21:A24"/>
    <mergeCell ref="B21:D22"/>
    <mergeCell ref="E21:G22"/>
    <mergeCell ref="H21:N24"/>
    <mergeCell ref="O21:S21"/>
    <mergeCell ref="A17:A20"/>
    <mergeCell ref="T21:X21"/>
    <mergeCell ref="Y21:AB21"/>
    <mergeCell ref="O22:S22"/>
    <mergeCell ref="T22:X22"/>
    <mergeCell ref="Y22:AB22"/>
    <mergeCell ref="B23:G23"/>
    <mergeCell ref="O23:S23"/>
    <mergeCell ref="T23:X23"/>
    <mergeCell ref="Y23:AB23"/>
    <mergeCell ref="B24:D24"/>
    <mergeCell ref="E24:G24"/>
    <mergeCell ref="O24:S24"/>
    <mergeCell ref="T24:X24"/>
    <mergeCell ref="Y24:AC24"/>
    <mergeCell ref="O18:S18"/>
    <mergeCell ref="T18:X18"/>
    <mergeCell ref="Y18:AB18"/>
    <mergeCell ref="B19:G19"/>
    <mergeCell ref="O19:S19"/>
    <mergeCell ref="T19:X19"/>
    <mergeCell ref="Y19:AB19"/>
    <mergeCell ref="O16:S16"/>
    <mergeCell ref="T16:X16"/>
    <mergeCell ref="Y16:AC16"/>
    <mergeCell ref="B17:D18"/>
    <mergeCell ref="E17:G18"/>
    <mergeCell ref="H17:N20"/>
    <mergeCell ref="O17:S17"/>
    <mergeCell ref="T17:X17"/>
    <mergeCell ref="Y17:AB17"/>
    <mergeCell ref="B20:D20"/>
    <mergeCell ref="E20:G20"/>
    <mergeCell ref="O20:S20"/>
    <mergeCell ref="T20:X20"/>
    <mergeCell ref="Y20:AC20"/>
    <mergeCell ref="Y13:AC13"/>
    <mergeCell ref="T14:X14"/>
    <mergeCell ref="Y14:AC14"/>
    <mergeCell ref="O15:S15"/>
    <mergeCell ref="T15:X15"/>
    <mergeCell ref="Y15:AC15"/>
    <mergeCell ref="AA10:AB10"/>
    <mergeCell ref="A12:A16"/>
    <mergeCell ref="B12:D16"/>
    <mergeCell ref="E12:G12"/>
    <mergeCell ref="H12:N16"/>
    <mergeCell ref="O12:S12"/>
    <mergeCell ref="T12:AC12"/>
    <mergeCell ref="E13:G16"/>
    <mergeCell ref="O13:S14"/>
    <mergeCell ref="T13:X13"/>
    <mergeCell ref="A9:L9"/>
    <mergeCell ref="M9:P9"/>
    <mergeCell ref="Q9:U9"/>
    <mergeCell ref="V9:Z9"/>
    <mergeCell ref="A10:L10"/>
    <mergeCell ref="M10:P10"/>
    <mergeCell ref="Q10:U10"/>
    <mergeCell ref="V10:Z10"/>
    <mergeCell ref="A7:L7"/>
    <mergeCell ref="M7:P7"/>
    <mergeCell ref="Q7:U7"/>
    <mergeCell ref="V7:Z7"/>
    <mergeCell ref="W1:Y1"/>
    <mergeCell ref="Z1:AC1"/>
    <mergeCell ref="A4:B4"/>
    <mergeCell ref="C4:M4"/>
    <mergeCell ref="N4:Q4"/>
    <mergeCell ref="R4:T4"/>
    <mergeCell ref="AA4:AB4"/>
    <mergeCell ref="AA7:AB7"/>
    <mergeCell ref="A8:L8"/>
    <mergeCell ref="M8:P8"/>
    <mergeCell ref="Q8:U8"/>
    <mergeCell ref="V8:Z8"/>
    <mergeCell ref="AA8:AB8"/>
    <mergeCell ref="A5:B5"/>
    <mergeCell ref="C5:M5"/>
    <mergeCell ref="N5:O5"/>
    <mergeCell ref="P5:U5"/>
    <mergeCell ref="V5:Y5"/>
    <mergeCell ref="Z5:AB5"/>
  </mergeCells>
  <phoneticPr fontId="4"/>
  <dataValidations count="5">
    <dataValidation type="list" allowBlank="1" showInputMessage="1" showErrorMessage="1" sqref="B17:D18 B21:D22 B25:D26" xr:uid="{00000000-0002-0000-0E00-000000000000}">
      <formula1>$AI$15:$AI$20</formula1>
    </dataValidation>
    <dataValidation type="list" allowBlank="1" showInputMessage="1" showErrorMessage="1" sqref="E17:G18 E21:G22 E25:G26" xr:uid="{00000000-0002-0000-0E00-000001000000}">
      <formula1>$AL$17:$AL$20</formula1>
    </dataValidation>
    <dataValidation type="list" allowBlank="1" showInputMessage="1" showErrorMessage="1" sqref="O22 O18 O26" xr:uid="{00000000-0002-0000-0E00-000002000000}">
      <formula1>$AI$23:$AI$26</formula1>
    </dataValidation>
    <dataValidation type="list" allowBlank="1" showInputMessage="1" showErrorMessage="1" sqref="T17:X17 T21:X21 T25:X25" xr:uid="{00000000-0002-0000-0E00-000003000000}">
      <formula1>$AK$23:$AK$28</formula1>
    </dataValidation>
    <dataValidation type="list" allowBlank="1" showInputMessage="1" showErrorMessage="1" sqref="Y20:AC20 Y24:AC24 Y28:AC28" xr:uid="{00000000-0002-0000-0E00-000004000000}">
      <formula1>$AM$23:$AM$25</formula1>
    </dataValidation>
  </dataValidations>
  <pageMargins left="0.78740157480314965" right="0.39370078740157483" top="0.59055118110236227" bottom="0.59055118110236227" header="0.59055118110236227" footer="0.3937007874015748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3"/>
  <sheetViews>
    <sheetView showGridLines="0" view="pageBreakPreview" zoomScaleNormal="100" zoomScaleSheetLayoutView="100" workbookViewId="0">
      <selection activeCell="B2" sqref="B2"/>
    </sheetView>
  </sheetViews>
  <sheetFormatPr defaultColWidth="13" defaultRowHeight="20.100000000000001" customHeight="1" x14ac:dyDescent="0.15"/>
  <cols>
    <col min="1" max="1" width="2.125" style="1" customWidth="1"/>
    <col min="2" max="2" width="5.5" style="1" customWidth="1"/>
    <col min="3" max="6" width="10.25" style="1" customWidth="1"/>
    <col min="7" max="7" width="4.125" style="1" customWidth="1"/>
    <col min="8" max="8" width="2.125" style="1" customWidth="1"/>
    <col min="9" max="9" width="2.375" style="1" customWidth="1"/>
    <col min="10" max="10" width="9.375" style="1" customWidth="1"/>
    <col min="11" max="11" width="15" style="1" customWidth="1"/>
    <col min="12" max="12" width="7.625" style="1" customWidth="1"/>
    <col min="13" max="13" width="2.125" style="1" customWidth="1"/>
    <col min="14" max="16384" width="13" style="1"/>
  </cols>
  <sheetData>
    <row r="1" spans="1:13" ht="20.100000000000001" customHeight="1" x14ac:dyDescent="0.15">
      <c r="A1" s="173" t="s">
        <v>444</v>
      </c>
      <c r="B1" s="36"/>
      <c r="C1" s="36"/>
    </row>
    <row r="4" spans="1:13" ht="20.100000000000001" customHeight="1" x14ac:dyDescent="0.15">
      <c r="B4" s="216" t="s">
        <v>203</v>
      </c>
      <c r="C4" s="216"/>
      <c r="D4" s="216"/>
      <c r="E4" s="216"/>
      <c r="F4" s="216"/>
      <c r="G4" s="216"/>
      <c r="H4" s="216"/>
      <c r="I4" s="216"/>
      <c r="J4" s="216"/>
      <c r="K4" s="216"/>
      <c r="L4" s="216"/>
      <c r="M4" s="164"/>
    </row>
    <row r="6" spans="1:13" ht="20.100000000000001" customHeight="1" x14ac:dyDescent="0.15">
      <c r="K6" s="217" t="s">
        <v>143</v>
      </c>
      <c r="L6" s="217"/>
    </row>
    <row r="8" spans="1:13" ht="20.100000000000001" customHeight="1" x14ac:dyDescent="0.15">
      <c r="B8" s="173" t="s">
        <v>161</v>
      </c>
      <c r="C8" s="173"/>
      <c r="D8" s="173"/>
      <c r="E8" s="173"/>
      <c r="F8" s="168"/>
      <c r="G8" s="168"/>
      <c r="H8" s="168"/>
      <c r="I8" s="168"/>
      <c r="J8" s="168"/>
      <c r="K8" s="168"/>
      <c r="L8" s="168"/>
      <c r="M8" s="168"/>
    </row>
    <row r="9" spans="1:13" ht="20.100000000000001" customHeight="1" x14ac:dyDescent="0.15">
      <c r="B9" s="173"/>
      <c r="C9" s="173"/>
      <c r="D9" s="173"/>
      <c r="E9" s="173"/>
      <c r="F9" s="168"/>
      <c r="G9" s="168"/>
      <c r="H9" s="168"/>
      <c r="I9" s="168"/>
      <c r="J9" s="168"/>
      <c r="K9" s="168"/>
      <c r="L9" s="168"/>
      <c r="M9" s="168"/>
    </row>
    <row r="10" spans="1:13" ht="20.100000000000001" customHeight="1" x14ac:dyDescent="0.15">
      <c r="B10" s="221" t="s">
        <v>445</v>
      </c>
      <c r="C10" s="221"/>
      <c r="D10" s="221"/>
      <c r="E10" s="221"/>
      <c r="F10" s="221"/>
      <c r="G10" s="221"/>
      <c r="H10" s="221"/>
      <c r="I10" s="221"/>
      <c r="J10" s="221"/>
      <c r="K10" s="221"/>
      <c r="L10" s="221"/>
      <c r="M10" s="168"/>
    </row>
    <row r="11" spans="1:13" ht="20.100000000000001" customHeight="1" x14ac:dyDescent="0.15">
      <c r="B11" s="221"/>
      <c r="C11" s="221"/>
      <c r="D11" s="221"/>
      <c r="E11" s="221"/>
      <c r="F11" s="221"/>
      <c r="G11" s="221"/>
      <c r="H11" s="221"/>
      <c r="I11" s="221"/>
      <c r="J11" s="221"/>
      <c r="K11" s="221"/>
      <c r="L11" s="221"/>
      <c r="M11" s="168"/>
    </row>
    <row r="12" spans="1:13" ht="20.100000000000001" customHeight="1" x14ac:dyDescent="0.15">
      <c r="B12" s="221"/>
      <c r="C12" s="221"/>
      <c r="D12" s="221"/>
      <c r="E12" s="221"/>
      <c r="F12" s="221"/>
      <c r="G12" s="221"/>
      <c r="H12" s="221"/>
      <c r="I12" s="221"/>
      <c r="J12" s="221"/>
      <c r="K12" s="221"/>
      <c r="L12" s="221"/>
      <c r="M12" s="168"/>
    </row>
    <row r="13" spans="1:13" ht="20.100000000000001" customHeight="1" x14ac:dyDescent="0.15">
      <c r="B13" s="169"/>
      <c r="C13" s="169"/>
      <c r="D13" s="169"/>
      <c r="E13" s="169"/>
      <c r="F13" s="169"/>
      <c r="G13" s="169"/>
      <c r="H13" s="169"/>
      <c r="I13" s="169"/>
      <c r="J13" s="169"/>
      <c r="K13" s="169"/>
      <c r="L13" s="169"/>
      <c r="M13" s="168"/>
    </row>
    <row r="14" spans="1:13" ht="20.100000000000001" customHeight="1" x14ac:dyDescent="0.15">
      <c r="B14" s="169"/>
      <c r="C14" s="169"/>
      <c r="D14" s="169"/>
      <c r="E14" s="169"/>
      <c r="F14" s="169"/>
      <c r="G14" s="169"/>
      <c r="H14" s="169"/>
      <c r="I14" s="169"/>
      <c r="J14" s="169"/>
      <c r="K14" s="169"/>
      <c r="L14" s="169"/>
      <c r="M14" s="168"/>
    </row>
    <row r="15" spans="1:13" ht="20.100000000000001" customHeight="1" x14ac:dyDescent="0.15">
      <c r="B15" s="169"/>
      <c r="C15" s="169"/>
      <c r="D15" s="169"/>
      <c r="E15" s="169"/>
      <c r="F15" s="219" t="s">
        <v>3</v>
      </c>
      <c r="G15" s="219"/>
      <c r="I15" s="220"/>
      <c r="J15" s="220"/>
      <c r="K15" s="220"/>
      <c r="L15" s="220"/>
      <c r="M15" s="168"/>
    </row>
    <row r="16" spans="1:13" ht="20.100000000000001" customHeight="1" x14ac:dyDescent="0.15">
      <c r="B16" s="169"/>
      <c r="C16" s="169"/>
      <c r="D16" s="169"/>
      <c r="E16" s="169"/>
      <c r="F16" s="219" t="s">
        <v>163</v>
      </c>
      <c r="G16" s="219"/>
      <c r="I16" s="220"/>
      <c r="J16" s="220"/>
      <c r="K16" s="220"/>
      <c r="L16" s="220"/>
      <c r="M16" s="168"/>
    </row>
    <row r="17" spans="2:14" ht="20.100000000000001" customHeight="1" x14ac:dyDescent="0.15">
      <c r="B17" s="169"/>
      <c r="C17" s="169"/>
      <c r="D17" s="169"/>
      <c r="E17" s="169"/>
      <c r="F17" s="219" t="s">
        <v>0</v>
      </c>
      <c r="G17" s="219"/>
      <c r="I17" s="220"/>
      <c r="J17" s="220"/>
      <c r="K17" s="220"/>
      <c r="L17" s="220"/>
      <c r="M17" s="168"/>
    </row>
    <row r="18" spans="2:14" ht="20.100000000000001" customHeight="1" x14ac:dyDescent="0.15">
      <c r="B18" s="170"/>
      <c r="C18" s="170"/>
      <c r="D18" s="170"/>
      <c r="E18" s="170"/>
      <c r="F18" s="219" t="s">
        <v>4</v>
      </c>
      <c r="G18" s="219"/>
      <c r="I18" s="220"/>
      <c r="J18" s="220"/>
      <c r="K18" s="220"/>
      <c r="L18" s="220"/>
      <c r="M18" s="168"/>
    </row>
    <row r="19" spans="2:14" ht="20.100000000000001" customHeight="1" x14ac:dyDescent="0.15">
      <c r="B19" s="168"/>
      <c r="C19" s="168"/>
      <c r="D19" s="168"/>
      <c r="E19" s="168"/>
      <c r="F19" s="168"/>
      <c r="G19" s="168"/>
      <c r="H19" s="168"/>
      <c r="I19" s="168"/>
      <c r="J19" s="168"/>
      <c r="K19" s="168"/>
      <c r="L19" s="168"/>
      <c r="M19" s="168"/>
    </row>
    <row r="20" spans="2:14" ht="20.100000000000001" customHeight="1" x14ac:dyDescent="0.15">
      <c r="B20" s="37"/>
      <c r="C20" s="169"/>
      <c r="D20" s="169"/>
      <c r="E20" s="173"/>
      <c r="F20" s="169"/>
      <c r="G20" s="169"/>
      <c r="H20" s="169"/>
      <c r="I20" s="169"/>
      <c r="J20" s="169"/>
      <c r="K20" s="169"/>
      <c r="L20" s="169"/>
      <c r="M20" s="168"/>
      <c r="N20" s="14"/>
    </row>
    <row r="21" spans="2:14" ht="20.100000000000001" customHeight="1" x14ac:dyDescent="0.15">
      <c r="B21" s="83"/>
      <c r="C21" s="171"/>
      <c r="D21" s="171"/>
      <c r="E21" s="173"/>
      <c r="F21" s="173" t="s">
        <v>141</v>
      </c>
      <c r="G21" s="171"/>
      <c r="H21" s="171"/>
      <c r="I21" s="171"/>
      <c r="J21" s="171"/>
      <c r="K21" s="171"/>
      <c r="L21" s="171"/>
      <c r="M21" s="168"/>
      <c r="N21" s="14"/>
    </row>
    <row r="22" spans="2:14" ht="20.100000000000001" customHeight="1" x14ac:dyDescent="0.15">
      <c r="C22" s="173"/>
      <c r="D22" s="173"/>
      <c r="E22" s="173"/>
      <c r="F22" s="217" t="s">
        <v>49</v>
      </c>
      <c r="G22" s="217"/>
      <c r="H22" s="173"/>
      <c r="I22" s="256"/>
      <c r="J22" s="256"/>
      <c r="K22" s="256"/>
      <c r="L22" s="256"/>
      <c r="M22" s="168"/>
      <c r="N22" s="14"/>
    </row>
    <row r="23" spans="2:14" ht="20.100000000000001" customHeight="1" x14ac:dyDescent="0.15">
      <c r="B23" s="168"/>
      <c r="C23" s="168"/>
      <c r="D23" s="168"/>
      <c r="E23" s="168"/>
      <c r="F23" s="217" t="s">
        <v>50</v>
      </c>
      <c r="G23" s="217"/>
      <c r="H23" s="167"/>
      <c r="I23" s="488"/>
      <c r="J23" s="488"/>
      <c r="K23" s="488"/>
      <c r="L23" s="488"/>
      <c r="M23" s="168"/>
    </row>
    <row r="24" spans="2:14" ht="20.100000000000001" customHeight="1" x14ac:dyDescent="0.15">
      <c r="B24" s="168"/>
      <c r="C24" s="168"/>
      <c r="D24" s="168"/>
      <c r="E24" s="168"/>
      <c r="F24" s="217" t="s">
        <v>101</v>
      </c>
      <c r="G24" s="217"/>
      <c r="H24" s="217" t="s">
        <v>104</v>
      </c>
      <c r="I24" s="217"/>
      <c r="J24" s="217"/>
      <c r="K24" s="173" t="s">
        <v>103</v>
      </c>
      <c r="L24" s="173" t="s">
        <v>102</v>
      </c>
      <c r="M24" s="168"/>
    </row>
    <row r="25" spans="2:14" s="8" customFormat="1" ht="20.100000000000001" customHeight="1" x14ac:dyDescent="0.15">
      <c r="B25" s="165"/>
      <c r="C25" s="165"/>
      <c r="D25" s="165"/>
      <c r="E25" s="165"/>
      <c r="F25" s="217" t="s">
        <v>50</v>
      </c>
      <c r="G25" s="217"/>
      <c r="H25" s="165"/>
      <c r="I25" s="488"/>
      <c r="J25" s="488"/>
      <c r="K25" s="488"/>
      <c r="L25" s="488"/>
      <c r="M25" s="165"/>
    </row>
    <row r="26" spans="2:14" ht="20.100000000000001" customHeight="1" x14ac:dyDescent="0.15">
      <c r="C26" s="173"/>
      <c r="D26" s="173"/>
      <c r="E26" s="173"/>
      <c r="F26" s="217" t="s">
        <v>101</v>
      </c>
      <c r="G26" s="217"/>
      <c r="H26" s="217" t="s">
        <v>104</v>
      </c>
      <c r="I26" s="217"/>
      <c r="J26" s="217"/>
      <c r="K26" s="173"/>
      <c r="L26" s="173" t="s">
        <v>102</v>
      </c>
      <c r="M26" s="168"/>
      <c r="N26" s="14"/>
    </row>
    <row r="27" spans="2:14" ht="20.100000000000001" customHeight="1" x14ac:dyDescent="0.15">
      <c r="B27" s="168"/>
      <c r="C27" s="168"/>
      <c r="D27" s="168"/>
      <c r="E27" s="168"/>
      <c r="F27" s="217" t="s">
        <v>50</v>
      </c>
      <c r="G27" s="217"/>
      <c r="H27" s="165"/>
      <c r="I27" s="488"/>
      <c r="J27" s="488"/>
      <c r="K27" s="488"/>
      <c r="L27" s="488"/>
      <c r="M27" s="168"/>
    </row>
    <row r="28" spans="2:14" ht="20.100000000000001" customHeight="1" x14ac:dyDescent="0.15">
      <c r="B28" s="168"/>
      <c r="C28" s="168"/>
      <c r="D28" s="168"/>
      <c r="E28" s="168"/>
      <c r="F28" s="217" t="s">
        <v>101</v>
      </c>
      <c r="G28" s="217"/>
      <c r="H28" s="217" t="s">
        <v>104</v>
      </c>
      <c r="I28" s="217"/>
      <c r="J28" s="217"/>
      <c r="K28" s="173"/>
      <c r="L28" s="173" t="s">
        <v>102</v>
      </c>
      <c r="M28" s="168"/>
    </row>
    <row r="29" spans="2:14" ht="20.100000000000001" customHeight="1" x14ac:dyDescent="0.15">
      <c r="B29" s="168"/>
      <c r="C29" s="168"/>
      <c r="D29" s="168"/>
      <c r="E29" s="168"/>
      <c r="F29" s="217" t="s">
        <v>50</v>
      </c>
      <c r="G29" s="217"/>
      <c r="H29" s="165"/>
      <c r="I29" s="488"/>
      <c r="J29" s="488"/>
      <c r="K29" s="488"/>
      <c r="L29" s="488"/>
      <c r="M29" s="168"/>
    </row>
    <row r="30" spans="2:14" ht="20.100000000000001" customHeight="1" x14ac:dyDescent="0.15">
      <c r="C30" s="173"/>
      <c r="D30" s="173"/>
      <c r="E30" s="173"/>
      <c r="F30" s="217" t="s">
        <v>101</v>
      </c>
      <c r="G30" s="217"/>
      <c r="H30" s="217" t="s">
        <v>104</v>
      </c>
      <c r="I30" s="217"/>
      <c r="J30" s="217"/>
      <c r="K30" s="173"/>
      <c r="L30" s="173" t="s">
        <v>102</v>
      </c>
      <c r="M30" s="168"/>
      <c r="N30" s="145"/>
    </row>
    <row r="31" spans="2:14" ht="20.100000000000001" customHeight="1" x14ac:dyDescent="0.15">
      <c r="B31" s="168"/>
      <c r="C31" s="168"/>
      <c r="D31" s="168"/>
      <c r="E31" s="168"/>
      <c r="F31" s="217" t="s">
        <v>50</v>
      </c>
      <c r="G31" s="217"/>
      <c r="H31" s="165"/>
      <c r="I31" s="488"/>
      <c r="J31" s="488"/>
      <c r="K31" s="488"/>
      <c r="L31" s="488"/>
      <c r="M31" s="168"/>
    </row>
    <row r="32" spans="2:14" ht="20.100000000000001" customHeight="1" x14ac:dyDescent="0.15">
      <c r="B32" s="168"/>
      <c r="C32" s="168"/>
      <c r="D32" s="168"/>
      <c r="E32" s="168"/>
      <c r="F32" s="217" t="s">
        <v>101</v>
      </c>
      <c r="G32" s="217"/>
      <c r="H32" s="217" t="s">
        <v>104</v>
      </c>
      <c r="I32" s="217"/>
      <c r="J32" s="217"/>
      <c r="K32" s="173"/>
      <c r="L32" s="173" t="s">
        <v>102</v>
      </c>
      <c r="M32" s="168"/>
    </row>
    <row r="33" spans="2:14" ht="20.100000000000001" customHeight="1" x14ac:dyDescent="0.15">
      <c r="B33" s="168"/>
      <c r="C33" s="168"/>
      <c r="D33" s="168"/>
      <c r="E33" s="168"/>
      <c r="F33" s="217" t="s">
        <v>50</v>
      </c>
      <c r="G33" s="217"/>
      <c r="H33" s="165"/>
      <c r="I33" s="488"/>
      <c r="J33" s="488"/>
      <c r="K33" s="488"/>
      <c r="L33" s="488"/>
      <c r="M33" s="168"/>
    </row>
    <row r="34" spans="2:14" ht="20.100000000000001" customHeight="1" x14ac:dyDescent="0.15">
      <c r="B34" s="171"/>
      <c r="C34" s="171"/>
      <c r="D34" s="171"/>
      <c r="E34" s="171"/>
      <c r="F34" s="171"/>
      <c r="G34" s="171"/>
      <c r="H34" s="171"/>
      <c r="I34" s="171"/>
      <c r="J34" s="171"/>
      <c r="K34" s="171"/>
      <c r="L34" s="171"/>
      <c r="M34" s="168"/>
    </row>
    <row r="35" spans="2:14" ht="20.100000000000001" customHeight="1" x14ac:dyDescent="0.15">
      <c r="B35" s="168"/>
      <c r="C35" s="168" t="s">
        <v>446</v>
      </c>
      <c r="D35" s="168"/>
      <c r="E35" s="168"/>
      <c r="F35" s="167"/>
      <c r="G35" s="167"/>
      <c r="I35" s="168"/>
      <c r="J35" s="168"/>
      <c r="K35" s="168"/>
      <c r="L35" s="168"/>
      <c r="M35" s="168"/>
    </row>
    <row r="36" spans="2:14" ht="20.100000000000001" customHeight="1" x14ac:dyDescent="0.15">
      <c r="M36" s="18"/>
    </row>
    <row r="37" spans="2:14" ht="20.100000000000001" customHeight="1" x14ac:dyDescent="0.15">
      <c r="B37" s="168"/>
      <c r="C37" s="250"/>
      <c r="D37" s="250"/>
      <c r="E37" s="250"/>
      <c r="F37" s="251"/>
      <c r="G37" s="251"/>
      <c r="H37" s="251"/>
      <c r="I37" s="251"/>
      <c r="J37" s="251"/>
      <c r="K37" s="251"/>
      <c r="L37" s="166"/>
      <c r="M37" s="168"/>
    </row>
    <row r="38" spans="2:14" ht="20.100000000000001" customHeight="1" x14ac:dyDescent="0.15">
      <c r="C38" s="250"/>
      <c r="D38" s="250"/>
      <c r="E38" s="250"/>
      <c r="F38" s="251"/>
      <c r="G38" s="251"/>
      <c r="H38" s="251"/>
      <c r="I38" s="251"/>
      <c r="J38" s="251"/>
      <c r="K38" s="251"/>
      <c r="L38" s="3"/>
    </row>
    <row r="39" spans="2:14" ht="20.100000000000001" customHeight="1" x14ac:dyDescent="0.15">
      <c r="B39" s="168"/>
      <c r="C39" s="250"/>
      <c r="D39" s="250"/>
      <c r="E39" s="250"/>
      <c r="F39" s="251"/>
      <c r="G39" s="251"/>
      <c r="H39" s="251"/>
      <c r="I39" s="251"/>
      <c r="J39" s="251"/>
      <c r="K39" s="251"/>
      <c r="L39" s="168"/>
      <c r="M39" s="168"/>
    </row>
    <row r="40" spans="2:14" ht="20.100000000000001" customHeight="1" x14ac:dyDescent="0.15">
      <c r="C40" s="250"/>
      <c r="D40" s="250"/>
      <c r="E40" s="250"/>
      <c r="F40" s="251"/>
      <c r="G40" s="251"/>
      <c r="H40" s="251"/>
      <c r="I40" s="251"/>
      <c r="J40" s="251"/>
      <c r="K40" s="251"/>
      <c r="L40" s="163"/>
      <c r="M40" s="168"/>
      <c r="N40" s="14"/>
    </row>
    <row r="41" spans="2:14" ht="20.100000000000001" customHeight="1" x14ac:dyDescent="0.15">
      <c r="C41" s="250"/>
      <c r="D41" s="250"/>
      <c r="E41" s="250"/>
      <c r="F41" s="251"/>
      <c r="G41" s="251"/>
      <c r="H41" s="251"/>
      <c r="I41" s="251"/>
      <c r="J41" s="251"/>
      <c r="K41" s="251"/>
      <c r="L41" s="163"/>
      <c r="M41" s="168"/>
      <c r="N41" s="14"/>
    </row>
    <row r="42" spans="2:14" ht="20.100000000000001" customHeight="1" x14ac:dyDescent="0.15">
      <c r="B42" s="14"/>
      <c r="C42" s="14"/>
      <c r="D42" s="14"/>
      <c r="E42" s="14"/>
      <c r="F42" s="14"/>
      <c r="G42" s="14"/>
      <c r="H42" s="14"/>
      <c r="I42" s="14"/>
      <c r="J42" s="14"/>
      <c r="K42" s="14"/>
      <c r="L42" s="14"/>
      <c r="M42" s="14"/>
    </row>
    <row r="43" spans="2:14" ht="20.100000000000001" customHeight="1" x14ac:dyDescent="0.15">
      <c r="F43" s="2"/>
    </row>
  </sheetData>
  <mergeCells count="42">
    <mergeCell ref="F33:G33"/>
    <mergeCell ref="I33:L33"/>
    <mergeCell ref="F30:G30"/>
    <mergeCell ref="H30:J30"/>
    <mergeCell ref="F31:G31"/>
    <mergeCell ref="I31:L31"/>
    <mergeCell ref="F32:G32"/>
    <mergeCell ref="H32:J32"/>
    <mergeCell ref="B4:L4"/>
    <mergeCell ref="K6:L6"/>
    <mergeCell ref="B10:L12"/>
    <mergeCell ref="F15:G15"/>
    <mergeCell ref="I15:L15"/>
    <mergeCell ref="F16:G16"/>
    <mergeCell ref="F17:G17"/>
    <mergeCell ref="F18:G18"/>
    <mergeCell ref="I16:L16"/>
    <mergeCell ref="I17:L17"/>
    <mergeCell ref="I18:L18"/>
    <mergeCell ref="C37:E37"/>
    <mergeCell ref="F37:I37"/>
    <mergeCell ref="J37:K37"/>
    <mergeCell ref="C38:E39"/>
    <mergeCell ref="F38:I41"/>
    <mergeCell ref="J38:K41"/>
    <mergeCell ref="C40:E41"/>
    <mergeCell ref="F29:G29"/>
    <mergeCell ref="I29:L29"/>
    <mergeCell ref="I27:L27"/>
    <mergeCell ref="F22:G22"/>
    <mergeCell ref="F23:G23"/>
    <mergeCell ref="I22:L22"/>
    <mergeCell ref="I23:L23"/>
    <mergeCell ref="F24:G24"/>
    <mergeCell ref="F25:G25"/>
    <mergeCell ref="I25:L25"/>
    <mergeCell ref="H24:J24"/>
    <mergeCell ref="F26:G26"/>
    <mergeCell ref="H26:J26"/>
    <mergeCell ref="F27:G27"/>
    <mergeCell ref="F28:G28"/>
    <mergeCell ref="H28:J28"/>
  </mergeCells>
  <phoneticPr fontId="4"/>
  <pageMargins left="0.78740157480314965" right="0.39370078740157483" top="0.59055118110236227" bottom="0.59055118110236227" header="0.59055118110236227" footer="0.39370078740157483"/>
  <pageSetup paperSize="9" scale="9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43"/>
  <sheetViews>
    <sheetView showGridLines="0" view="pageBreakPreview" zoomScale="70" zoomScaleNormal="100" zoomScaleSheetLayoutView="70" workbookViewId="0"/>
  </sheetViews>
  <sheetFormatPr defaultColWidth="20.625" defaultRowHeight="20.100000000000001" customHeight="1" x14ac:dyDescent="0.15"/>
  <cols>
    <col min="1" max="4" width="48.625" style="3" customWidth="1"/>
    <col min="5" max="16384" width="20.625" style="3"/>
  </cols>
  <sheetData>
    <row r="1" spans="1:4" ht="20.100000000000001" customHeight="1" thickBot="1" x14ac:dyDescent="0.2">
      <c r="A1" s="173" t="s">
        <v>447</v>
      </c>
      <c r="D1" s="7" t="s">
        <v>156</v>
      </c>
    </row>
    <row r="2" spans="1:4" ht="20.100000000000001" customHeight="1" thickBot="1" x14ac:dyDescent="0.2">
      <c r="A2" s="489" t="s">
        <v>105</v>
      </c>
      <c r="B2" s="490"/>
      <c r="C2" s="490"/>
      <c r="D2" s="491"/>
    </row>
    <row r="3" spans="1:4" ht="20.100000000000001" customHeight="1" x14ac:dyDescent="0.15">
      <c r="A3" s="5"/>
      <c r="D3" s="6"/>
    </row>
    <row r="4" spans="1:4" ht="20.100000000000001" customHeight="1" x14ac:dyDescent="0.15">
      <c r="A4" s="5"/>
      <c r="D4" s="6"/>
    </row>
    <row r="5" spans="1:4" ht="20.100000000000001" customHeight="1" x14ac:dyDescent="0.15">
      <c r="A5" s="5"/>
      <c r="D5" s="6"/>
    </row>
    <row r="6" spans="1:4" ht="20.100000000000001" customHeight="1" x14ac:dyDescent="0.15">
      <c r="A6" s="5"/>
      <c r="D6" s="6"/>
    </row>
    <row r="7" spans="1:4" ht="20.100000000000001" customHeight="1" x14ac:dyDescent="0.15">
      <c r="A7" s="5"/>
      <c r="B7" s="7"/>
      <c r="D7" s="6"/>
    </row>
    <row r="8" spans="1:4" ht="20.100000000000001" customHeight="1" x14ac:dyDescent="0.15">
      <c r="A8" s="5"/>
      <c r="D8" s="6"/>
    </row>
    <row r="9" spans="1:4" ht="20.100000000000001" customHeight="1" x14ac:dyDescent="0.15">
      <c r="A9" s="5"/>
      <c r="D9" s="6"/>
    </row>
    <row r="10" spans="1:4" ht="20.100000000000001" customHeight="1" x14ac:dyDescent="0.15">
      <c r="A10" s="5"/>
      <c r="D10" s="6"/>
    </row>
    <row r="11" spans="1:4" ht="20.100000000000001" customHeight="1" x14ac:dyDescent="0.15">
      <c r="A11" s="5"/>
      <c r="D11" s="6"/>
    </row>
    <row r="12" spans="1:4" ht="20.100000000000001" customHeight="1" x14ac:dyDescent="0.15">
      <c r="A12" s="5"/>
      <c r="D12" s="6"/>
    </row>
    <row r="13" spans="1:4" ht="20.100000000000001" customHeight="1" x14ac:dyDescent="0.15">
      <c r="A13" s="5"/>
      <c r="D13" s="6"/>
    </row>
    <row r="14" spans="1:4" ht="20.100000000000001" customHeight="1" x14ac:dyDescent="0.15">
      <c r="A14" s="5"/>
      <c r="D14" s="6"/>
    </row>
    <row r="15" spans="1:4" ht="20.100000000000001" customHeight="1" x14ac:dyDescent="0.15">
      <c r="A15" s="5"/>
      <c r="D15" s="6"/>
    </row>
    <row r="16" spans="1:4" ht="20.100000000000001" customHeight="1" x14ac:dyDescent="0.15">
      <c r="A16" s="5"/>
      <c r="D16" s="6"/>
    </row>
    <row r="17" spans="1:4" ht="20.100000000000001" customHeight="1" x14ac:dyDescent="0.15">
      <c r="A17" s="5"/>
      <c r="D17" s="6"/>
    </row>
    <row r="18" spans="1:4" ht="20.100000000000001" customHeight="1" x14ac:dyDescent="0.15">
      <c r="A18" s="5"/>
      <c r="D18" s="6"/>
    </row>
    <row r="19" spans="1:4" ht="20.100000000000001" customHeight="1" x14ac:dyDescent="0.15">
      <c r="A19" s="5"/>
      <c r="D19" s="6"/>
    </row>
    <row r="20" spans="1:4" ht="20.100000000000001" customHeight="1" x14ac:dyDescent="0.15">
      <c r="A20" s="5"/>
      <c r="D20" s="6"/>
    </row>
    <row r="21" spans="1:4" ht="20.100000000000001" customHeight="1" x14ac:dyDescent="0.15">
      <c r="A21" s="5"/>
      <c r="D21" s="6"/>
    </row>
    <row r="22" spans="1:4" ht="20.100000000000001" customHeight="1" x14ac:dyDescent="0.15">
      <c r="A22" s="5"/>
      <c r="D22" s="6"/>
    </row>
    <row r="23" spans="1:4" ht="20.100000000000001" customHeight="1" x14ac:dyDescent="0.15">
      <c r="A23" s="5"/>
      <c r="D23" s="6"/>
    </row>
    <row r="24" spans="1:4" ht="20.100000000000001" customHeight="1" x14ac:dyDescent="0.15">
      <c r="A24" s="5"/>
      <c r="D24" s="6"/>
    </row>
    <row r="25" spans="1:4" ht="20.100000000000001" customHeight="1" x14ac:dyDescent="0.15">
      <c r="A25" s="5"/>
      <c r="D25" s="6"/>
    </row>
    <row r="26" spans="1:4" ht="20.100000000000001" customHeight="1" x14ac:dyDescent="0.15">
      <c r="A26" s="5"/>
      <c r="D26" s="6"/>
    </row>
    <row r="27" spans="1:4" ht="20.100000000000001" customHeight="1" x14ac:dyDescent="0.15">
      <c r="A27" s="5"/>
      <c r="D27" s="6"/>
    </row>
    <row r="28" spans="1:4" ht="20.100000000000001" customHeight="1" x14ac:dyDescent="0.15">
      <c r="A28" s="5"/>
      <c r="D28" s="6"/>
    </row>
    <row r="29" spans="1:4" ht="20.100000000000001" customHeight="1" x14ac:dyDescent="0.15">
      <c r="A29" s="5"/>
      <c r="D29" s="6"/>
    </row>
    <row r="30" spans="1:4" ht="20.100000000000001" customHeight="1" x14ac:dyDescent="0.15">
      <c r="A30" s="5"/>
      <c r="D30" s="6"/>
    </row>
    <row r="31" spans="1:4" ht="20.100000000000001" customHeight="1" x14ac:dyDescent="0.15">
      <c r="A31" s="5"/>
      <c r="D31" s="6"/>
    </row>
    <row r="32" spans="1:4" ht="20.100000000000001" customHeight="1" x14ac:dyDescent="0.15">
      <c r="A32" s="5"/>
      <c r="D32" s="6"/>
    </row>
    <row r="33" spans="1:4" ht="20.100000000000001" customHeight="1" x14ac:dyDescent="0.15">
      <c r="A33" s="5"/>
      <c r="D33" s="6"/>
    </row>
    <row r="34" spans="1:4" ht="20.100000000000001" customHeight="1" x14ac:dyDescent="0.15">
      <c r="A34" s="5"/>
      <c r="D34" s="6"/>
    </row>
    <row r="35" spans="1:4" ht="20.100000000000001" customHeight="1" x14ac:dyDescent="0.15">
      <c r="A35" s="5"/>
      <c r="D35" s="6"/>
    </row>
    <row r="36" spans="1:4" ht="20.100000000000001" customHeight="1" x14ac:dyDescent="0.15">
      <c r="A36" s="5"/>
      <c r="D36" s="6"/>
    </row>
    <row r="37" spans="1:4" ht="20.100000000000001" customHeight="1" x14ac:dyDescent="0.15">
      <c r="A37" s="5"/>
      <c r="D37" s="6"/>
    </row>
    <row r="38" spans="1:4" ht="20.100000000000001" customHeight="1" x14ac:dyDescent="0.15">
      <c r="A38" s="5"/>
      <c r="D38" s="6"/>
    </row>
    <row r="39" spans="1:4" ht="20.100000000000001" customHeight="1" x14ac:dyDescent="0.15">
      <c r="A39" s="5"/>
      <c r="D39" s="6"/>
    </row>
    <row r="40" spans="1:4" ht="20.100000000000001" customHeight="1" x14ac:dyDescent="0.15">
      <c r="A40" s="5"/>
      <c r="D40" s="6"/>
    </row>
    <row r="41" spans="1:4" ht="20.100000000000001" customHeight="1" x14ac:dyDescent="0.15">
      <c r="A41" s="5"/>
      <c r="D41" s="6"/>
    </row>
    <row r="42" spans="1:4" ht="20.100000000000001" customHeight="1" thickBot="1" x14ac:dyDescent="0.2">
      <c r="A42" s="9"/>
      <c r="B42" s="10"/>
      <c r="C42" s="10"/>
      <c r="D42" s="11"/>
    </row>
    <row r="43" spans="1:4" ht="20.100000000000001" customHeight="1" x14ac:dyDescent="0.15">
      <c r="A43" s="4"/>
      <c r="B43" s="4"/>
      <c r="C43" s="4"/>
      <c r="D43" s="4"/>
    </row>
  </sheetData>
  <mergeCells count="1">
    <mergeCell ref="A2:D2"/>
  </mergeCells>
  <phoneticPr fontId="4"/>
  <pageMargins left="0.78740157480314965" right="0.39370078740157483" top="0.39370078740157483" bottom="0.39370078740157483" header="0.59055118110236227" footer="0.3937007874015748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43"/>
  <sheetViews>
    <sheetView showGridLines="0" view="pageBreakPreview" zoomScale="70" zoomScaleNormal="100" zoomScaleSheetLayoutView="70" workbookViewId="0"/>
  </sheetViews>
  <sheetFormatPr defaultColWidth="20.625" defaultRowHeight="20.100000000000001" customHeight="1" x14ac:dyDescent="0.15"/>
  <cols>
    <col min="1" max="4" width="48.625" style="3" customWidth="1"/>
    <col min="5" max="16384" width="20.625" style="3"/>
  </cols>
  <sheetData>
    <row r="1" spans="1:4" ht="20.100000000000001" customHeight="1" thickBot="1" x14ac:dyDescent="0.2">
      <c r="A1" s="173" t="s">
        <v>448</v>
      </c>
      <c r="D1" s="7" t="s">
        <v>156</v>
      </c>
    </row>
    <row r="2" spans="1:4" ht="20.100000000000001" customHeight="1" thickBot="1" x14ac:dyDescent="0.2">
      <c r="A2" s="489" t="s">
        <v>182</v>
      </c>
      <c r="B2" s="490"/>
      <c r="C2" s="490"/>
      <c r="D2" s="491"/>
    </row>
    <row r="3" spans="1:4" ht="20.100000000000001" customHeight="1" x14ac:dyDescent="0.15">
      <c r="A3" s="5"/>
      <c r="D3" s="6"/>
    </row>
    <row r="4" spans="1:4" ht="20.100000000000001" customHeight="1" x14ac:dyDescent="0.15">
      <c r="A4" s="5"/>
      <c r="D4" s="6"/>
    </row>
    <row r="5" spans="1:4" ht="20.100000000000001" customHeight="1" x14ac:dyDescent="0.15">
      <c r="A5" s="5"/>
      <c r="D5" s="6"/>
    </row>
    <row r="6" spans="1:4" ht="20.100000000000001" customHeight="1" x14ac:dyDescent="0.15">
      <c r="A6" s="5"/>
      <c r="D6" s="6"/>
    </row>
    <row r="7" spans="1:4" ht="20.100000000000001" customHeight="1" x14ac:dyDescent="0.15">
      <c r="A7" s="5"/>
      <c r="B7" s="7"/>
      <c r="D7" s="6"/>
    </row>
    <row r="8" spans="1:4" ht="20.100000000000001" customHeight="1" x14ac:dyDescent="0.15">
      <c r="A8" s="5"/>
      <c r="D8" s="6"/>
    </row>
    <row r="9" spans="1:4" ht="20.100000000000001" customHeight="1" x14ac:dyDescent="0.15">
      <c r="A9" s="5"/>
      <c r="D9" s="6"/>
    </row>
    <row r="10" spans="1:4" ht="20.100000000000001" customHeight="1" x14ac:dyDescent="0.15">
      <c r="A10" s="5"/>
      <c r="D10" s="6"/>
    </row>
    <row r="11" spans="1:4" ht="20.100000000000001" customHeight="1" x14ac:dyDescent="0.15">
      <c r="A11" s="5"/>
      <c r="D11" s="6"/>
    </row>
    <row r="12" spans="1:4" ht="20.100000000000001" customHeight="1" x14ac:dyDescent="0.15">
      <c r="A12" s="5"/>
      <c r="D12" s="6"/>
    </row>
    <row r="13" spans="1:4" ht="20.100000000000001" customHeight="1" x14ac:dyDescent="0.15">
      <c r="A13" s="5"/>
      <c r="D13" s="6"/>
    </row>
    <row r="14" spans="1:4" ht="20.100000000000001" customHeight="1" x14ac:dyDescent="0.15">
      <c r="A14" s="5"/>
      <c r="D14" s="6"/>
    </row>
    <row r="15" spans="1:4" ht="20.100000000000001" customHeight="1" x14ac:dyDescent="0.15">
      <c r="A15" s="5"/>
      <c r="D15" s="6"/>
    </row>
    <row r="16" spans="1:4" ht="20.100000000000001" customHeight="1" x14ac:dyDescent="0.15">
      <c r="A16" s="5"/>
      <c r="D16" s="6"/>
    </row>
    <row r="17" spans="1:4" ht="20.100000000000001" customHeight="1" x14ac:dyDescent="0.15">
      <c r="A17" s="5"/>
      <c r="D17" s="6"/>
    </row>
    <row r="18" spans="1:4" ht="20.100000000000001" customHeight="1" x14ac:dyDescent="0.15">
      <c r="A18" s="5"/>
      <c r="D18" s="6"/>
    </row>
    <row r="19" spans="1:4" ht="20.100000000000001" customHeight="1" x14ac:dyDescent="0.15">
      <c r="A19" s="5"/>
      <c r="D19" s="6"/>
    </row>
    <row r="20" spans="1:4" ht="20.100000000000001" customHeight="1" x14ac:dyDescent="0.15">
      <c r="A20" s="5"/>
      <c r="D20" s="6"/>
    </row>
    <row r="21" spans="1:4" ht="20.100000000000001" customHeight="1" x14ac:dyDescent="0.15">
      <c r="A21" s="5"/>
      <c r="D21" s="6"/>
    </row>
    <row r="22" spans="1:4" ht="20.100000000000001" customHeight="1" x14ac:dyDescent="0.15">
      <c r="A22" s="5"/>
      <c r="D22" s="6"/>
    </row>
    <row r="23" spans="1:4" ht="20.100000000000001" customHeight="1" x14ac:dyDescent="0.15">
      <c r="A23" s="5"/>
      <c r="D23" s="6"/>
    </row>
    <row r="24" spans="1:4" ht="20.100000000000001" customHeight="1" x14ac:dyDescent="0.15">
      <c r="A24" s="5"/>
      <c r="D24" s="6"/>
    </row>
    <row r="25" spans="1:4" ht="20.100000000000001" customHeight="1" x14ac:dyDescent="0.15">
      <c r="A25" s="5"/>
      <c r="D25" s="6"/>
    </row>
    <row r="26" spans="1:4" ht="20.100000000000001" customHeight="1" x14ac:dyDescent="0.15">
      <c r="A26" s="5"/>
      <c r="D26" s="6"/>
    </row>
    <row r="27" spans="1:4" ht="20.100000000000001" customHeight="1" x14ac:dyDescent="0.15">
      <c r="A27" s="5"/>
      <c r="D27" s="6"/>
    </row>
    <row r="28" spans="1:4" ht="20.100000000000001" customHeight="1" x14ac:dyDescent="0.15">
      <c r="A28" s="5"/>
      <c r="D28" s="6"/>
    </row>
    <row r="29" spans="1:4" ht="20.100000000000001" customHeight="1" x14ac:dyDescent="0.15">
      <c r="A29" s="5"/>
      <c r="D29" s="6"/>
    </row>
    <row r="30" spans="1:4" ht="20.100000000000001" customHeight="1" x14ac:dyDescent="0.15">
      <c r="A30" s="5"/>
      <c r="D30" s="6"/>
    </row>
    <row r="31" spans="1:4" ht="20.100000000000001" customHeight="1" x14ac:dyDescent="0.15">
      <c r="A31" s="5"/>
      <c r="D31" s="6"/>
    </row>
    <row r="32" spans="1:4" ht="20.100000000000001" customHeight="1" x14ac:dyDescent="0.15">
      <c r="A32" s="5"/>
      <c r="D32" s="6"/>
    </row>
    <row r="33" spans="1:4" ht="20.100000000000001" customHeight="1" x14ac:dyDescent="0.15">
      <c r="A33" s="5"/>
      <c r="D33" s="6"/>
    </row>
    <row r="34" spans="1:4" ht="20.100000000000001" customHeight="1" x14ac:dyDescent="0.15">
      <c r="A34" s="5"/>
      <c r="D34" s="6"/>
    </row>
    <row r="35" spans="1:4" ht="20.100000000000001" customHeight="1" x14ac:dyDescent="0.15">
      <c r="A35" s="5"/>
      <c r="D35" s="6"/>
    </row>
    <row r="36" spans="1:4" ht="20.100000000000001" customHeight="1" x14ac:dyDescent="0.15">
      <c r="A36" s="5"/>
      <c r="D36" s="6"/>
    </row>
    <row r="37" spans="1:4" ht="20.100000000000001" customHeight="1" x14ac:dyDescent="0.15">
      <c r="A37" s="5"/>
      <c r="D37" s="6"/>
    </row>
    <row r="38" spans="1:4" ht="20.100000000000001" customHeight="1" x14ac:dyDescent="0.15">
      <c r="A38" s="5"/>
      <c r="D38" s="6"/>
    </row>
    <row r="39" spans="1:4" ht="20.100000000000001" customHeight="1" x14ac:dyDescent="0.15">
      <c r="A39" s="5"/>
      <c r="D39" s="6"/>
    </row>
    <row r="40" spans="1:4" ht="20.100000000000001" customHeight="1" x14ac:dyDescent="0.15">
      <c r="A40" s="5"/>
      <c r="D40" s="6"/>
    </row>
    <row r="41" spans="1:4" ht="20.100000000000001" customHeight="1" x14ac:dyDescent="0.15">
      <c r="A41" s="5"/>
      <c r="D41" s="6"/>
    </row>
    <row r="42" spans="1:4" ht="20.100000000000001" customHeight="1" thickBot="1" x14ac:dyDescent="0.2">
      <c r="A42" s="9"/>
      <c r="B42" s="10"/>
      <c r="C42" s="10"/>
      <c r="D42" s="11"/>
    </row>
    <row r="43" spans="1:4" ht="20.100000000000001" customHeight="1" x14ac:dyDescent="0.15">
      <c r="A43" s="4"/>
      <c r="B43" s="4"/>
      <c r="C43" s="4"/>
      <c r="D43" s="4"/>
    </row>
  </sheetData>
  <mergeCells count="1">
    <mergeCell ref="A2:D2"/>
  </mergeCells>
  <phoneticPr fontId="4"/>
  <pageMargins left="0.78740157480314965" right="0.39370078740157483" top="0.39370078740157483" bottom="0.39370078740157483" header="0.59055118110236227" footer="0.39370078740157483"/>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43"/>
  <sheetViews>
    <sheetView showGridLines="0" view="pageBreakPreview" zoomScale="70" zoomScaleNormal="100" zoomScaleSheetLayoutView="70" workbookViewId="0"/>
  </sheetViews>
  <sheetFormatPr defaultColWidth="20.625" defaultRowHeight="20.100000000000001" customHeight="1" x14ac:dyDescent="0.15"/>
  <cols>
    <col min="1" max="4" width="48.625" style="3" customWidth="1"/>
    <col min="5" max="16384" width="20.625" style="3"/>
  </cols>
  <sheetData>
    <row r="1" spans="1:4" ht="20.100000000000001" customHeight="1" thickBot="1" x14ac:dyDescent="0.2">
      <c r="A1" s="173" t="s">
        <v>449</v>
      </c>
      <c r="D1" s="7" t="s">
        <v>156</v>
      </c>
    </row>
    <row r="2" spans="1:4" ht="20.100000000000001" customHeight="1" thickBot="1" x14ac:dyDescent="0.2">
      <c r="A2" s="492" t="s">
        <v>183</v>
      </c>
      <c r="B2" s="490"/>
      <c r="C2" s="490"/>
      <c r="D2" s="491"/>
    </row>
    <row r="3" spans="1:4" ht="20.100000000000001" customHeight="1" x14ac:dyDescent="0.15">
      <c r="A3" s="5"/>
      <c r="D3" s="6"/>
    </row>
    <row r="4" spans="1:4" ht="20.100000000000001" customHeight="1" x14ac:dyDescent="0.15">
      <c r="A4" s="5"/>
      <c r="D4" s="6"/>
    </row>
    <row r="5" spans="1:4" ht="20.100000000000001" customHeight="1" x14ac:dyDescent="0.15">
      <c r="A5" s="5"/>
      <c r="D5" s="6"/>
    </row>
    <row r="6" spans="1:4" ht="20.100000000000001" customHeight="1" x14ac:dyDescent="0.15">
      <c r="A6" s="5"/>
      <c r="D6" s="6"/>
    </row>
    <row r="7" spans="1:4" ht="20.100000000000001" customHeight="1" x14ac:dyDescent="0.15">
      <c r="A7" s="5"/>
      <c r="B7" s="7"/>
      <c r="D7" s="6"/>
    </row>
    <row r="8" spans="1:4" ht="20.100000000000001" customHeight="1" x14ac:dyDescent="0.15">
      <c r="A8" s="5"/>
      <c r="D8" s="6"/>
    </row>
    <row r="9" spans="1:4" ht="20.100000000000001" customHeight="1" x14ac:dyDescent="0.15">
      <c r="A9" s="5"/>
      <c r="D9" s="6"/>
    </row>
    <row r="10" spans="1:4" ht="20.100000000000001" customHeight="1" x14ac:dyDescent="0.15">
      <c r="A10" s="5"/>
      <c r="D10" s="6"/>
    </row>
    <row r="11" spans="1:4" ht="20.100000000000001" customHeight="1" x14ac:dyDescent="0.15">
      <c r="A11" s="5"/>
      <c r="D11" s="6"/>
    </row>
    <row r="12" spans="1:4" ht="20.100000000000001" customHeight="1" x14ac:dyDescent="0.15">
      <c r="A12" s="5"/>
      <c r="D12" s="6"/>
    </row>
    <row r="13" spans="1:4" ht="20.100000000000001" customHeight="1" x14ac:dyDescent="0.15">
      <c r="A13" s="5"/>
      <c r="D13" s="6"/>
    </row>
    <row r="14" spans="1:4" ht="20.100000000000001" customHeight="1" x14ac:dyDescent="0.15">
      <c r="A14" s="5"/>
      <c r="D14" s="6"/>
    </row>
    <row r="15" spans="1:4" ht="20.100000000000001" customHeight="1" x14ac:dyDescent="0.15">
      <c r="A15" s="5"/>
      <c r="D15" s="6"/>
    </row>
    <row r="16" spans="1:4" ht="20.100000000000001" customHeight="1" x14ac:dyDescent="0.15">
      <c r="A16" s="5"/>
      <c r="D16" s="6"/>
    </row>
    <row r="17" spans="1:4" ht="20.100000000000001" customHeight="1" x14ac:dyDescent="0.15">
      <c r="A17" s="5"/>
      <c r="D17" s="6"/>
    </row>
    <row r="18" spans="1:4" ht="20.100000000000001" customHeight="1" x14ac:dyDescent="0.15">
      <c r="A18" s="5"/>
      <c r="D18" s="6"/>
    </row>
    <row r="19" spans="1:4" ht="20.100000000000001" customHeight="1" x14ac:dyDescent="0.15">
      <c r="A19" s="5"/>
      <c r="D19" s="6"/>
    </row>
    <row r="20" spans="1:4" ht="20.100000000000001" customHeight="1" x14ac:dyDescent="0.15">
      <c r="A20" s="5"/>
      <c r="D20" s="6"/>
    </row>
    <row r="21" spans="1:4" ht="20.100000000000001" customHeight="1" x14ac:dyDescent="0.15">
      <c r="A21" s="5"/>
      <c r="D21" s="6"/>
    </row>
    <row r="22" spans="1:4" ht="20.100000000000001" customHeight="1" x14ac:dyDescent="0.15">
      <c r="A22" s="5"/>
      <c r="D22" s="6"/>
    </row>
    <row r="23" spans="1:4" ht="20.100000000000001" customHeight="1" x14ac:dyDescent="0.15">
      <c r="A23" s="5"/>
      <c r="D23" s="6"/>
    </row>
    <row r="24" spans="1:4" ht="20.100000000000001" customHeight="1" x14ac:dyDescent="0.15">
      <c r="A24" s="5"/>
      <c r="D24" s="6"/>
    </row>
    <row r="25" spans="1:4" ht="20.100000000000001" customHeight="1" x14ac:dyDescent="0.15">
      <c r="A25" s="5"/>
      <c r="D25" s="6"/>
    </row>
    <row r="26" spans="1:4" ht="20.100000000000001" customHeight="1" x14ac:dyDescent="0.15">
      <c r="A26" s="5"/>
      <c r="D26" s="6"/>
    </row>
    <row r="27" spans="1:4" ht="20.100000000000001" customHeight="1" x14ac:dyDescent="0.15">
      <c r="A27" s="5"/>
      <c r="D27" s="6"/>
    </row>
    <row r="28" spans="1:4" ht="20.100000000000001" customHeight="1" x14ac:dyDescent="0.15">
      <c r="A28" s="5"/>
      <c r="D28" s="6"/>
    </row>
    <row r="29" spans="1:4" ht="20.100000000000001" customHeight="1" x14ac:dyDescent="0.15">
      <c r="A29" s="5"/>
      <c r="D29" s="6"/>
    </row>
    <row r="30" spans="1:4" ht="20.100000000000001" customHeight="1" x14ac:dyDescent="0.15">
      <c r="A30" s="5"/>
      <c r="D30" s="6"/>
    </row>
    <row r="31" spans="1:4" ht="20.100000000000001" customHeight="1" x14ac:dyDescent="0.15">
      <c r="A31" s="5"/>
      <c r="D31" s="6"/>
    </row>
    <row r="32" spans="1:4" ht="20.100000000000001" customHeight="1" x14ac:dyDescent="0.15">
      <c r="A32" s="5"/>
      <c r="D32" s="6"/>
    </row>
    <row r="33" spans="1:4" ht="20.100000000000001" customHeight="1" x14ac:dyDescent="0.15">
      <c r="A33" s="5"/>
      <c r="D33" s="6"/>
    </row>
    <row r="34" spans="1:4" ht="20.100000000000001" customHeight="1" x14ac:dyDescent="0.15">
      <c r="A34" s="5"/>
      <c r="D34" s="6"/>
    </row>
    <row r="35" spans="1:4" ht="20.100000000000001" customHeight="1" x14ac:dyDescent="0.15">
      <c r="A35" s="5"/>
      <c r="D35" s="6"/>
    </row>
    <row r="36" spans="1:4" ht="20.100000000000001" customHeight="1" x14ac:dyDescent="0.15">
      <c r="A36" s="5"/>
      <c r="D36" s="6"/>
    </row>
    <row r="37" spans="1:4" ht="20.100000000000001" customHeight="1" x14ac:dyDescent="0.15">
      <c r="A37" s="5"/>
      <c r="D37" s="6"/>
    </row>
    <row r="38" spans="1:4" ht="20.100000000000001" customHeight="1" x14ac:dyDescent="0.15">
      <c r="A38" s="5"/>
      <c r="D38" s="6"/>
    </row>
    <row r="39" spans="1:4" ht="20.100000000000001" customHeight="1" x14ac:dyDescent="0.15">
      <c r="A39" s="5"/>
      <c r="D39" s="6"/>
    </row>
    <row r="40" spans="1:4" ht="20.100000000000001" customHeight="1" x14ac:dyDescent="0.15">
      <c r="A40" s="5"/>
      <c r="D40" s="6"/>
    </row>
    <row r="41" spans="1:4" ht="20.100000000000001" customHeight="1" x14ac:dyDescent="0.15">
      <c r="A41" s="5"/>
      <c r="D41" s="6"/>
    </row>
    <row r="42" spans="1:4" ht="20.100000000000001" customHeight="1" thickBot="1" x14ac:dyDescent="0.2">
      <c r="A42" s="9"/>
      <c r="B42" s="10"/>
      <c r="C42" s="10"/>
      <c r="D42" s="11"/>
    </row>
    <row r="43" spans="1:4" ht="20.100000000000001" customHeight="1" x14ac:dyDescent="0.15">
      <c r="A43" s="4"/>
      <c r="B43" s="4"/>
      <c r="C43" s="4"/>
      <c r="D43" s="4"/>
    </row>
  </sheetData>
  <mergeCells count="1">
    <mergeCell ref="A2:D2"/>
  </mergeCells>
  <phoneticPr fontId="4"/>
  <pageMargins left="0.78740157480314965" right="0.39370078740157483" top="0.39370078740157483" bottom="0.39370078740157483" header="0.59055118110236227" footer="0.3937007874015748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0"/>
  <sheetViews>
    <sheetView showGridLines="0" view="pageBreakPreview" zoomScaleNormal="100" zoomScaleSheetLayoutView="100" workbookViewId="0">
      <selection activeCell="B2" sqref="B2"/>
    </sheetView>
  </sheetViews>
  <sheetFormatPr defaultColWidth="13" defaultRowHeight="20.100000000000001" customHeight="1" x14ac:dyDescent="0.15"/>
  <cols>
    <col min="1" max="1" width="2.125" style="1" customWidth="1"/>
    <col min="2" max="2" width="5.5" style="1" customWidth="1"/>
    <col min="3" max="6" width="10.25" style="1" customWidth="1"/>
    <col min="7" max="7" width="4.125" style="1" customWidth="1"/>
    <col min="8" max="8" width="2.125" style="1" customWidth="1"/>
    <col min="9" max="9" width="2.375" style="1" customWidth="1"/>
    <col min="10" max="10" width="9.375" style="1" customWidth="1"/>
    <col min="11" max="11" width="15" style="1" customWidth="1"/>
    <col min="12" max="12" width="7" style="1" customWidth="1"/>
    <col min="13" max="13" width="2.125" style="1" customWidth="1"/>
    <col min="14" max="16384" width="13" style="1"/>
  </cols>
  <sheetData>
    <row r="1" spans="1:13" ht="20.100000000000001" customHeight="1" x14ac:dyDescent="0.15">
      <c r="A1" s="173" t="s">
        <v>426</v>
      </c>
      <c r="B1" s="36"/>
      <c r="C1" s="36"/>
    </row>
    <row r="4" spans="1:13" ht="20.100000000000001" customHeight="1" x14ac:dyDescent="0.15">
      <c r="B4" s="216" t="s">
        <v>74</v>
      </c>
      <c r="C4" s="216"/>
      <c r="D4" s="216"/>
      <c r="E4" s="216"/>
      <c r="F4" s="216"/>
      <c r="G4" s="216"/>
      <c r="H4" s="216"/>
      <c r="I4" s="216"/>
      <c r="J4" s="216"/>
      <c r="K4" s="216"/>
      <c r="L4" s="216"/>
      <c r="M4" s="164"/>
    </row>
    <row r="6" spans="1:13" ht="20.100000000000001" customHeight="1" x14ac:dyDescent="0.15">
      <c r="K6" s="217" t="s">
        <v>143</v>
      </c>
      <c r="L6" s="217"/>
    </row>
    <row r="8" spans="1:13" ht="20.100000000000001" customHeight="1" x14ac:dyDescent="0.15">
      <c r="B8" s="173" t="s">
        <v>161</v>
      </c>
      <c r="C8" s="173"/>
      <c r="D8" s="173"/>
      <c r="E8" s="173"/>
      <c r="F8" s="168"/>
      <c r="G8" s="168"/>
      <c r="H8" s="168"/>
      <c r="I8" s="168"/>
      <c r="J8" s="168"/>
      <c r="K8" s="168"/>
      <c r="L8" s="168"/>
      <c r="M8" s="168"/>
    </row>
    <row r="9" spans="1:13" ht="20.100000000000001" customHeight="1" x14ac:dyDescent="0.15">
      <c r="B9" s="173"/>
      <c r="C9" s="173"/>
      <c r="D9" s="173"/>
      <c r="E9" s="173"/>
      <c r="F9" s="168"/>
      <c r="G9" s="168"/>
      <c r="H9" s="168"/>
      <c r="I9" s="168"/>
      <c r="J9" s="168"/>
      <c r="K9" s="168"/>
      <c r="L9" s="168"/>
      <c r="M9" s="168"/>
    </row>
    <row r="10" spans="1:13" ht="20.100000000000001" customHeight="1" x14ac:dyDescent="0.15">
      <c r="B10" s="221" t="s">
        <v>427</v>
      </c>
      <c r="C10" s="221"/>
      <c r="D10" s="221"/>
      <c r="E10" s="221"/>
      <c r="F10" s="221"/>
      <c r="G10" s="221"/>
      <c r="H10" s="221"/>
      <c r="I10" s="221"/>
      <c r="J10" s="221"/>
      <c r="K10" s="221"/>
      <c r="L10" s="221"/>
      <c r="M10" s="168"/>
    </row>
    <row r="11" spans="1:13" ht="20.100000000000001" customHeight="1" x14ac:dyDescent="0.15">
      <c r="B11" s="221"/>
      <c r="C11" s="221"/>
      <c r="D11" s="221"/>
      <c r="E11" s="221"/>
      <c r="F11" s="221"/>
      <c r="G11" s="221"/>
      <c r="H11" s="221"/>
      <c r="I11" s="221"/>
      <c r="J11" s="221"/>
      <c r="K11" s="221"/>
      <c r="L11" s="221"/>
      <c r="M11" s="168"/>
    </row>
    <row r="12" spans="1:13" ht="19.5" customHeight="1" x14ac:dyDescent="0.15">
      <c r="B12" s="221"/>
      <c r="C12" s="221"/>
      <c r="D12" s="221"/>
      <c r="E12" s="221"/>
      <c r="F12" s="221"/>
      <c r="G12" s="221"/>
      <c r="H12" s="221"/>
      <c r="I12" s="221"/>
      <c r="J12" s="221"/>
      <c r="K12" s="221"/>
      <c r="L12" s="221"/>
      <c r="M12" s="168"/>
    </row>
    <row r="13" spans="1:13" ht="20.100000000000001" customHeight="1" x14ac:dyDescent="0.15">
      <c r="B13" s="221"/>
      <c r="C13" s="221"/>
      <c r="D13" s="221"/>
      <c r="E13" s="221"/>
      <c r="F13" s="221"/>
      <c r="G13" s="221"/>
      <c r="H13" s="221"/>
      <c r="I13" s="221"/>
      <c r="J13" s="221"/>
      <c r="K13" s="221"/>
      <c r="L13" s="221"/>
      <c r="M13" s="168"/>
    </row>
    <row r="14" spans="1:13" ht="20.100000000000001" customHeight="1" x14ac:dyDescent="0.15">
      <c r="B14" s="221"/>
      <c r="C14" s="221"/>
      <c r="D14" s="221"/>
      <c r="E14" s="221"/>
      <c r="F14" s="221"/>
      <c r="G14" s="221"/>
      <c r="H14" s="221"/>
      <c r="I14" s="221"/>
      <c r="J14" s="221"/>
      <c r="K14" s="221"/>
      <c r="L14" s="221"/>
      <c r="M14" s="168"/>
    </row>
    <row r="15" spans="1:13" ht="20.100000000000001" customHeight="1" x14ac:dyDescent="0.15">
      <c r="B15" s="221"/>
      <c r="C15" s="221"/>
      <c r="D15" s="221"/>
      <c r="E15" s="221"/>
      <c r="F15" s="221"/>
      <c r="G15" s="221"/>
      <c r="H15" s="221"/>
      <c r="I15" s="221"/>
      <c r="J15" s="221"/>
      <c r="K15" s="221"/>
      <c r="L15" s="221"/>
      <c r="M15" s="168"/>
    </row>
    <row r="16" spans="1:13" ht="20.100000000000001" customHeight="1" x14ac:dyDescent="0.15">
      <c r="B16" s="221"/>
      <c r="C16" s="221"/>
      <c r="D16" s="221"/>
      <c r="E16" s="221"/>
      <c r="F16" s="221"/>
      <c r="G16" s="221"/>
      <c r="H16" s="221"/>
      <c r="I16" s="221"/>
      <c r="J16" s="221"/>
      <c r="K16" s="221"/>
      <c r="L16" s="221"/>
      <c r="M16" s="168"/>
    </row>
    <row r="17" spans="2:14" ht="20.100000000000001" customHeight="1" x14ac:dyDescent="0.15">
      <c r="B17" s="221"/>
      <c r="C17" s="221"/>
      <c r="D17" s="221"/>
      <c r="E17" s="221"/>
      <c r="F17" s="221"/>
      <c r="G17" s="221"/>
      <c r="H17" s="221"/>
      <c r="I17" s="221"/>
      <c r="J17" s="221"/>
      <c r="K17" s="221"/>
      <c r="L17" s="221"/>
      <c r="M17" s="168"/>
    </row>
    <row r="18" spans="2:14" ht="20.100000000000001" customHeight="1" x14ac:dyDescent="0.15">
      <c r="B18" s="221"/>
      <c r="C18" s="221"/>
      <c r="D18" s="221"/>
      <c r="E18" s="221"/>
      <c r="F18" s="221"/>
      <c r="G18" s="221"/>
      <c r="H18" s="221"/>
      <c r="I18" s="221"/>
      <c r="J18" s="221"/>
      <c r="K18" s="221"/>
      <c r="L18" s="221"/>
      <c r="M18" s="168"/>
    </row>
    <row r="19" spans="2:14" ht="20.100000000000001" customHeight="1" x14ac:dyDescent="0.15">
      <c r="B19" s="222" t="s">
        <v>210</v>
      </c>
      <c r="C19" s="222"/>
      <c r="D19" s="222"/>
      <c r="E19" s="222"/>
      <c r="F19" s="222"/>
      <c r="G19" s="222"/>
      <c r="H19" s="222"/>
      <c r="I19" s="222"/>
      <c r="J19" s="222"/>
      <c r="K19" s="222"/>
      <c r="L19" s="222"/>
      <c r="M19" s="168"/>
    </row>
    <row r="20" spans="2:14" ht="20.100000000000001" customHeight="1" x14ac:dyDescent="0.15">
      <c r="B20" s="168"/>
      <c r="C20" s="168"/>
      <c r="D20" s="168"/>
      <c r="E20" s="168"/>
      <c r="F20" s="168"/>
      <c r="G20" s="168"/>
      <c r="H20" s="168"/>
      <c r="I20" s="168"/>
      <c r="J20" s="168"/>
      <c r="K20" s="168"/>
      <c r="L20" s="168"/>
      <c r="M20" s="168"/>
    </row>
    <row r="21" spans="2:14" ht="20.100000000000001" customHeight="1" x14ac:dyDescent="0.15">
      <c r="B21" s="37" t="s">
        <v>76</v>
      </c>
      <c r="C21" s="221" t="s">
        <v>162</v>
      </c>
      <c r="D21" s="221"/>
      <c r="E21" s="221"/>
      <c r="F21" s="221"/>
      <c r="G21" s="221"/>
      <c r="H21" s="221"/>
      <c r="I21" s="221"/>
      <c r="J21" s="221"/>
      <c r="K21" s="221"/>
      <c r="L21" s="221"/>
      <c r="M21" s="168"/>
      <c r="N21" s="14"/>
    </row>
    <row r="22" spans="2:14" ht="20.100000000000001" customHeight="1" x14ac:dyDescent="0.15">
      <c r="B22" s="37" t="s">
        <v>75</v>
      </c>
      <c r="C22" s="221" t="s">
        <v>168</v>
      </c>
      <c r="D22" s="221"/>
      <c r="E22" s="221"/>
      <c r="F22" s="221"/>
      <c r="G22" s="221"/>
      <c r="H22" s="221"/>
      <c r="I22" s="221"/>
      <c r="J22" s="221"/>
      <c r="K22" s="221"/>
      <c r="L22" s="221"/>
      <c r="M22" s="168"/>
      <c r="N22" s="14"/>
    </row>
    <row r="23" spans="2:14" ht="20.100000000000001" customHeight="1" x14ac:dyDescent="0.15">
      <c r="B23" s="20"/>
      <c r="C23" s="221"/>
      <c r="D23" s="221"/>
      <c r="E23" s="221"/>
      <c r="F23" s="221"/>
      <c r="G23" s="221"/>
      <c r="H23" s="221"/>
      <c r="I23" s="221"/>
      <c r="J23" s="221"/>
      <c r="K23" s="221"/>
      <c r="L23" s="221"/>
      <c r="M23" s="168"/>
      <c r="N23" s="14"/>
    </row>
    <row r="24" spans="2:14" ht="20.100000000000001" customHeight="1" x14ac:dyDescent="0.15">
      <c r="B24" s="168"/>
      <c r="C24" s="168"/>
      <c r="D24" s="168"/>
      <c r="E24" s="168"/>
      <c r="F24" s="168"/>
      <c r="G24" s="168"/>
      <c r="H24" s="168"/>
      <c r="I24" s="168"/>
      <c r="J24" s="168"/>
      <c r="K24" s="168"/>
      <c r="L24" s="168"/>
      <c r="M24" s="168"/>
    </row>
    <row r="25" spans="2:14" s="8" customFormat="1" ht="20.100000000000001" customHeight="1" x14ac:dyDescent="0.15">
      <c r="B25" s="165"/>
      <c r="C25" s="165"/>
      <c r="D25" s="165"/>
      <c r="E25" s="165"/>
      <c r="F25" s="165"/>
      <c r="G25" s="165"/>
      <c r="H25" s="165"/>
      <c r="I25" s="39"/>
      <c r="J25" s="39"/>
      <c r="K25" s="39"/>
      <c r="L25" s="182" t="s">
        <v>77</v>
      </c>
      <c r="M25" s="165"/>
    </row>
    <row r="26" spans="2:14" ht="20.100000000000001" customHeight="1" x14ac:dyDescent="0.15">
      <c r="B26" s="20"/>
      <c r="C26" s="169"/>
      <c r="D26" s="169"/>
      <c r="E26" s="169"/>
      <c r="F26" s="169"/>
      <c r="G26" s="169"/>
      <c r="H26" s="169"/>
      <c r="I26" s="169"/>
      <c r="J26" s="169"/>
      <c r="K26" s="169"/>
      <c r="L26" s="169"/>
      <c r="M26" s="168"/>
      <c r="N26" s="14"/>
    </row>
    <row r="27" spans="2:14" ht="20.100000000000001" customHeight="1" x14ac:dyDescent="0.15">
      <c r="B27" s="168"/>
      <c r="C27" s="168"/>
      <c r="D27" s="168"/>
      <c r="E27" s="168"/>
      <c r="F27" s="167"/>
      <c r="G27" s="167"/>
      <c r="I27" s="168"/>
      <c r="J27" s="168"/>
      <c r="K27" s="168"/>
      <c r="L27" s="168"/>
      <c r="M27" s="168"/>
    </row>
    <row r="28" spans="2:14" ht="20.100000000000001" customHeight="1" x14ac:dyDescent="0.15">
      <c r="B28" s="168"/>
      <c r="C28" s="168"/>
      <c r="D28" s="168"/>
      <c r="E28" s="168"/>
      <c r="F28" s="219" t="s">
        <v>3</v>
      </c>
      <c r="G28" s="219"/>
      <c r="I28" s="220"/>
      <c r="J28" s="220"/>
      <c r="K28" s="220"/>
      <c r="L28" s="220"/>
      <c r="M28" s="220"/>
    </row>
    <row r="29" spans="2:14" ht="20.100000000000001" customHeight="1" x14ac:dyDescent="0.15">
      <c r="B29" s="168"/>
      <c r="C29" s="168"/>
      <c r="D29" s="168"/>
      <c r="E29" s="168"/>
      <c r="F29" s="219" t="s">
        <v>163</v>
      </c>
      <c r="G29" s="219"/>
      <c r="I29" s="220"/>
      <c r="J29" s="220"/>
      <c r="K29" s="220"/>
      <c r="L29" s="220"/>
      <c r="M29" s="220"/>
    </row>
    <row r="30" spans="2:14" ht="20.100000000000001" customHeight="1" x14ac:dyDescent="0.15">
      <c r="B30" s="168"/>
      <c r="C30" s="168"/>
      <c r="D30" s="168"/>
      <c r="E30" s="168"/>
      <c r="F30" s="219" t="s">
        <v>0</v>
      </c>
      <c r="G30" s="219"/>
      <c r="I30" s="220"/>
      <c r="J30" s="220"/>
      <c r="K30" s="220"/>
      <c r="L30" s="220"/>
      <c r="M30" s="220"/>
    </row>
    <row r="31" spans="2:14" ht="20.100000000000001" customHeight="1" x14ac:dyDescent="0.15">
      <c r="B31" s="168"/>
      <c r="C31" s="168"/>
      <c r="D31" s="168"/>
      <c r="E31" s="168"/>
      <c r="F31" s="219" t="s">
        <v>4</v>
      </c>
      <c r="G31" s="219"/>
      <c r="I31" s="220"/>
      <c r="J31" s="220"/>
      <c r="K31" s="220"/>
      <c r="L31" s="220"/>
      <c r="M31" s="220"/>
    </row>
    <row r="32" spans="2:14" ht="20.100000000000001" customHeight="1" x14ac:dyDescent="0.15">
      <c r="B32" s="168"/>
      <c r="C32" s="168"/>
      <c r="D32" s="168"/>
      <c r="E32" s="168"/>
      <c r="F32" s="172"/>
      <c r="G32" s="172"/>
      <c r="H32" s="172"/>
      <c r="I32" s="218"/>
      <c r="J32" s="218"/>
      <c r="K32" s="218"/>
      <c r="L32" s="218"/>
      <c r="M32" s="168"/>
    </row>
    <row r="33" spans="2:14" ht="20.100000000000001" customHeight="1" x14ac:dyDescent="0.15">
      <c r="K33" s="3"/>
      <c r="L33" s="3"/>
    </row>
    <row r="34" spans="2:14" ht="20.100000000000001" customHeight="1" x14ac:dyDescent="0.15">
      <c r="B34" s="168"/>
      <c r="C34" s="168"/>
      <c r="D34" s="168"/>
      <c r="E34" s="168"/>
      <c r="F34" s="168"/>
      <c r="G34" s="168"/>
      <c r="H34" s="168"/>
      <c r="I34" s="168"/>
      <c r="J34" s="168"/>
      <c r="K34" s="168"/>
      <c r="L34" s="168"/>
      <c r="M34" s="168"/>
    </row>
    <row r="35" spans="2:14" ht="20.100000000000001" customHeight="1" x14ac:dyDescent="0.15">
      <c r="C35" s="170"/>
      <c r="D35" s="170"/>
      <c r="E35" s="170"/>
      <c r="F35" s="170"/>
      <c r="G35" s="163"/>
      <c r="H35" s="163"/>
      <c r="I35" s="163"/>
      <c r="J35" s="163"/>
      <c r="K35" s="163"/>
      <c r="L35" s="163"/>
      <c r="M35" s="168"/>
      <c r="N35" s="14"/>
    </row>
    <row r="36" spans="2:14" ht="20.100000000000001" customHeight="1" x14ac:dyDescent="0.15">
      <c r="C36" s="170"/>
      <c r="D36" s="170"/>
      <c r="E36" s="170"/>
      <c r="F36" s="170"/>
      <c r="G36" s="163"/>
      <c r="H36" s="163"/>
      <c r="I36" s="163"/>
      <c r="J36" s="163"/>
      <c r="K36" s="163"/>
      <c r="L36" s="163"/>
      <c r="M36" s="168"/>
      <c r="N36" s="14"/>
    </row>
    <row r="37" spans="2:14" ht="20.100000000000001" customHeight="1" x14ac:dyDescent="0.15">
      <c r="M37" s="18"/>
    </row>
    <row r="38" spans="2:14" ht="20.100000000000001" customHeight="1" x14ac:dyDescent="0.15">
      <c r="B38" s="16"/>
      <c r="C38" s="16"/>
      <c r="D38" s="16"/>
      <c r="E38" s="16"/>
      <c r="F38" s="16"/>
      <c r="G38" s="16"/>
      <c r="H38" s="16"/>
      <c r="I38" s="16"/>
      <c r="J38" s="16"/>
      <c r="K38" s="16"/>
      <c r="L38" s="16"/>
      <c r="M38" s="14"/>
    </row>
    <row r="39" spans="2:14" ht="20.100000000000001" customHeight="1" x14ac:dyDescent="0.15">
      <c r="B39" s="14"/>
      <c r="C39" s="14"/>
      <c r="D39" s="14"/>
      <c r="E39" s="14"/>
      <c r="F39" s="14"/>
      <c r="G39" s="14"/>
      <c r="H39" s="14"/>
      <c r="I39" s="14"/>
      <c r="J39" s="14"/>
      <c r="K39" s="14"/>
      <c r="L39" s="14"/>
      <c r="M39" s="14"/>
    </row>
    <row r="40" spans="2:14" ht="20.100000000000001" customHeight="1" x14ac:dyDescent="0.15">
      <c r="F40" s="2"/>
    </row>
  </sheetData>
  <mergeCells count="15">
    <mergeCell ref="B4:L4"/>
    <mergeCell ref="K6:L6"/>
    <mergeCell ref="I32:L32"/>
    <mergeCell ref="F28:G28"/>
    <mergeCell ref="I28:M28"/>
    <mergeCell ref="F29:G29"/>
    <mergeCell ref="I29:M29"/>
    <mergeCell ref="F30:G30"/>
    <mergeCell ref="I30:M30"/>
    <mergeCell ref="C21:L21"/>
    <mergeCell ref="C22:L23"/>
    <mergeCell ref="B19:L19"/>
    <mergeCell ref="F31:G31"/>
    <mergeCell ref="I31:M31"/>
    <mergeCell ref="B10:L18"/>
  </mergeCells>
  <phoneticPr fontId="4"/>
  <pageMargins left="0.78740157480314965" right="0.39370078740157483" top="0.59055118110236227" bottom="0.59055118110236227" header="0.59055118110236227" footer="0.3937007874015748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H21"/>
  <sheetViews>
    <sheetView showGridLines="0" view="pageBreakPreview" zoomScaleNormal="70" zoomScaleSheetLayoutView="100" workbookViewId="0">
      <selection activeCell="C1" sqref="C1"/>
    </sheetView>
  </sheetViews>
  <sheetFormatPr defaultColWidth="13" defaultRowHeight="20.100000000000001" customHeight="1" x14ac:dyDescent="0.15"/>
  <cols>
    <col min="1" max="2" width="2.625" style="88" customWidth="1"/>
    <col min="3" max="4" width="2.625" style="85" customWidth="1"/>
    <col min="5" max="5" width="2.625" style="86" customWidth="1"/>
    <col min="6" max="6" width="2.625" style="88" customWidth="1"/>
    <col min="7" max="7" width="2.625" style="86" customWidth="1"/>
    <col min="8" max="36" width="2.625" style="84" customWidth="1"/>
    <col min="37" max="37" width="16.375" style="84" bestFit="1" customWidth="1"/>
    <col min="38" max="16384" width="13" style="84"/>
  </cols>
  <sheetData>
    <row r="1" spans="1:34" ht="20.100000000000001" customHeight="1" x14ac:dyDescent="0.15">
      <c r="A1" s="173" t="s">
        <v>450</v>
      </c>
      <c r="B1" s="135"/>
      <c r="F1" s="86"/>
      <c r="G1" s="87"/>
      <c r="H1" s="87"/>
    </row>
    <row r="2" spans="1:34" ht="20.100000000000001" customHeight="1" x14ac:dyDescent="0.15">
      <c r="A2" s="493" t="s">
        <v>106</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row>
    <row r="3" spans="1:34" ht="20.100000000000001" customHeight="1" x14ac:dyDescent="0.15">
      <c r="F3" s="86"/>
      <c r="G3" s="84"/>
    </row>
    <row r="4" spans="1:34" ht="20.100000000000001" customHeight="1" x14ac:dyDescent="0.15">
      <c r="F4" s="86"/>
      <c r="G4" s="84"/>
      <c r="AH4" s="89" t="s">
        <v>144</v>
      </c>
    </row>
    <row r="5" spans="1:34" ht="20.100000000000001" customHeight="1" x14ac:dyDescent="0.15">
      <c r="F5" s="86"/>
      <c r="G5" s="84"/>
      <c r="H5" s="89"/>
    </row>
    <row r="6" spans="1:34" ht="20.100000000000001" customHeight="1" x14ac:dyDescent="0.15">
      <c r="A6" s="494" t="s">
        <v>171</v>
      </c>
      <c r="B6" s="494"/>
      <c r="C6" s="494"/>
      <c r="D6" s="494"/>
      <c r="E6" s="494"/>
      <c r="F6" s="494"/>
      <c r="G6" s="494"/>
      <c r="H6" s="494"/>
      <c r="I6" s="494"/>
      <c r="J6" s="494"/>
      <c r="K6" s="494"/>
      <c r="L6" s="494"/>
      <c r="M6" s="494"/>
      <c r="N6" s="494"/>
      <c r="O6" s="494"/>
      <c r="P6" s="494"/>
      <c r="Q6" s="494"/>
      <c r="R6" s="494"/>
      <c r="S6" s="494"/>
      <c r="T6" s="494"/>
    </row>
    <row r="7" spans="1:34" ht="20.100000000000001" customHeight="1" x14ac:dyDescent="0.15">
      <c r="F7" s="86"/>
      <c r="G7" s="84"/>
      <c r="H7" s="89"/>
    </row>
    <row r="8" spans="1:34" ht="20.100000000000001" customHeight="1" x14ac:dyDescent="0.15">
      <c r="F8" s="86"/>
      <c r="G8" s="84"/>
      <c r="H8" s="89"/>
    </row>
    <row r="9" spans="1:34" ht="20.100000000000001" customHeight="1" x14ac:dyDescent="0.15">
      <c r="E9" s="136"/>
      <c r="F9" s="86"/>
      <c r="G9" s="84"/>
    </row>
    <row r="10" spans="1:34" ht="20.100000000000001" customHeight="1" x14ac:dyDescent="0.15">
      <c r="F10" s="86"/>
      <c r="H10" s="86"/>
      <c r="O10" s="495" t="s">
        <v>107</v>
      </c>
      <c r="P10" s="495"/>
      <c r="Q10" s="495"/>
      <c r="R10" s="495"/>
      <c r="S10" s="495"/>
      <c r="T10" s="495"/>
      <c r="U10" s="84" t="s">
        <v>195</v>
      </c>
      <c r="V10" s="496"/>
      <c r="W10" s="496"/>
      <c r="X10" s="496"/>
      <c r="Y10" s="496"/>
      <c r="Z10" s="496"/>
      <c r="AA10" s="496"/>
      <c r="AB10" s="496"/>
      <c r="AC10" s="496"/>
      <c r="AD10" s="496"/>
      <c r="AE10" s="496"/>
      <c r="AF10" s="496"/>
      <c r="AG10" s="496"/>
    </row>
    <row r="11" spans="1:34" ht="20.100000000000001" customHeight="1" x14ac:dyDescent="0.15">
      <c r="F11" s="86"/>
      <c r="H11" s="86"/>
      <c r="O11" s="495" t="s">
        <v>163</v>
      </c>
      <c r="P11" s="495"/>
      <c r="Q11" s="495"/>
      <c r="R11" s="495"/>
      <c r="S11" s="495"/>
      <c r="T11" s="495"/>
      <c r="U11" s="84" t="s">
        <v>195</v>
      </c>
      <c r="V11" s="496"/>
      <c r="W11" s="496"/>
      <c r="X11" s="496"/>
      <c r="Y11" s="496"/>
      <c r="Z11" s="496"/>
      <c r="AA11" s="496"/>
      <c r="AB11" s="496"/>
      <c r="AC11" s="496"/>
      <c r="AD11" s="496"/>
      <c r="AE11" s="496"/>
      <c r="AF11" s="496"/>
      <c r="AG11" s="496"/>
    </row>
    <row r="12" spans="1:34" ht="20.100000000000001" customHeight="1" x14ac:dyDescent="0.15">
      <c r="F12" s="86"/>
      <c r="H12" s="86"/>
      <c r="J12" s="1"/>
      <c r="O12" s="495" t="s">
        <v>196</v>
      </c>
      <c r="P12" s="495"/>
      <c r="Q12" s="495"/>
      <c r="R12" s="495"/>
      <c r="S12" s="495"/>
      <c r="T12" s="495"/>
      <c r="U12" s="84" t="s">
        <v>195</v>
      </c>
      <c r="V12" s="496"/>
      <c r="W12" s="496"/>
      <c r="X12" s="496"/>
      <c r="Y12" s="496"/>
      <c r="Z12" s="496"/>
      <c r="AA12" s="496"/>
      <c r="AB12" s="496"/>
      <c r="AC12" s="496"/>
      <c r="AD12" s="496"/>
      <c r="AE12" s="496"/>
      <c r="AF12" s="496"/>
      <c r="AG12" s="496"/>
    </row>
    <row r="13" spans="1:34" ht="20.100000000000001" customHeight="1" x14ac:dyDescent="0.15">
      <c r="F13" s="86"/>
      <c r="H13" s="86"/>
      <c r="O13" s="495" t="s">
        <v>197</v>
      </c>
      <c r="P13" s="495"/>
      <c r="Q13" s="495"/>
      <c r="R13" s="495"/>
      <c r="S13" s="495"/>
      <c r="T13" s="495"/>
      <c r="U13" s="84" t="s">
        <v>195</v>
      </c>
      <c r="V13" s="496"/>
      <c r="W13" s="496"/>
      <c r="X13" s="496"/>
      <c r="Y13" s="496"/>
      <c r="Z13" s="496"/>
      <c r="AA13" s="496"/>
      <c r="AB13" s="496"/>
      <c r="AC13" s="496"/>
      <c r="AD13" s="496"/>
      <c r="AE13" s="496"/>
      <c r="AF13" s="496"/>
      <c r="AG13" s="496"/>
    </row>
    <row r="14" spans="1:34" ht="20.100000000000001" customHeight="1" x14ac:dyDescent="0.15">
      <c r="F14" s="86"/>
      <c r="G14" s="84"/>
    </row>
    <row r="15" spans="1:34" ht="20.100000000000001" customHeight="1" x14ac:dyDescent="0.15">
      <c r="A15" s="137"/>
      <c r="B15" s="137"/>
      <c r="C15" s="137"/>
      <c r="D15" s="137"/>
      <c r="F15" s="86"/>
      <c r="G15" s="84"/>
    </row>
    <row r="16" spans="1:34" s="138" customFormat="1" ht="20.100000000000001" customHeight="1" x14ac:dyDescent="0.15">
      <c r="B16" s="138" t="s">
        <v>198</v>
      </c>
    </row>
    <row r="17" spans="1:28" s="138" customFormat="1" ht="20.100000000000001" customHeight="1" x14ac:dyDescent="0.15"/>
    <row r="18" spans="1:28" s="138" customFormat="1" ht="24.95" customHeight="1" x14ac:dyDescent="0.15">
      <c r="C18" s="138" t="s">
        <v>199</v>
      </c>
      <c r="D18" s="138" t="s">
        <v>201</v>
      </c>
      <c r="E18" s="139"/>
      <c r="N18" s="497">
        <f>'様式9(内訳)'!G27</f>
        <v>0</v>
      </c>
      <c r="O18" s="497"/>
      <c r="P18" s="497"/>
      <c r="Q18" s="497"/>
      <c r="R18" s="497"/>
      <c r="S18" s="497"/>
    </row>
    <row r="19" spans="1:28" s="138" customFormat="1" ht="24.95" customHeight="1" x14ac:dyDescent="0.15">
      <c r="A19" s="140"/>
      <c r="B19" s="140"/>
      <c r="C19" s="138" t="s">
        <v>199</v>
      </c>
      <c r="D19" s="141" t="s">
        <v>200</v>
      </c>
      <c r="F19" s="141"/>
      <c r="G19" s="141"/>
      <c r="H19" s="141"/>
      <c r="I19" s="141"/>
      <c r="J19" s="141"/>
      <c r="K19" s="141"/>
      <c r="L19" s="141"/>
      <c r="N19" s="498">
        <f>N18*0.1</f>
        <v>0</v>
      </c>
      <c r="O19" s="498"/>
      <c r="P19" s="498"/>
      <c r="Q19" s="498"/>
      <c r="R19" s="498"/>
      <c r="S19" s="498"/>
      <c r="T19" s="141"/>
      <c r="U19" s="141"/>
      <c r="AB19" s="142"/>
    </row>
    <row r="20" spans="1:28" s="138" customFormat="1" ht="24.95" customHeight="1" x14ac:dyDescent="0.15">
      <c r="A20" s="140"/>
      <c r="B20" s="140"/>
      <c r="C20" s="138" t="s">
        <v>199</v>
      </c>
      <c r="D20" s="138" t="s">
        <v>202</v>
      </c>
      <c r="F20" s="141"/>
      <c r="I20" s="143"/>
      <c r="J20" s="143"/>
      <c r="K20" s="142"/>
      <c r="L20" s="140"/>
      <c r="N20" s="497">
        <f>SUM(N18:S19)</f>
        <v>0</v>
      </c>
      <c r="O20" s="499"/>
      <c r="P20" s="499"/>
      <c r="Q20" s="499"/>
      <c r="R20" s="499"/>
      <c r="S20" s="499"/>
      <c r="T20" s="141"/>
      <c r="U20" s="141"/>
      <c r="AB20" s="142"/>
    </row>
    <row r="21" spans="1:28" ht="20.100000000000001" customHeight="1" x14ac:dyDescent="0.15">
      <c r="C21" s="84"/>
      <c r="D21" s="84"/>
      <c r="E21" s="84"/>
      <c r="F21" s="85"/>
      <c r="G21" s="85"/>
      <c r="H21" s="89"/>
      <c r="I21" s="88"/>
      <c r="K21" s="144"/>
      <c r="L21" s="144"/>
      <c r="M21" s="144"/>
      <c r="N21" s="144"/>
      <c r="O21" s="144"/>
      <c r="P21" s="144"/>
      <c r="R21" s="144"/>
      <c r="T21" s="144"/>
      <c r="U21" s="144"/>
      <c r="AB21" s="89"/>
    </row>
  </sheetData>
  <mergeCells count="13">
    <mergeCell ref="N19:S19"/>
    <mergeCell ref="N20:S20"/>
    <mergeCell ref="O11:T11"/>
    <mergeCell ref="V11:AG11"/>
    <mergeCell ref="O12:T12"/>
    <mergeCell ref="V12:AG12"/>
    <mergeCell ref="O13:T13"/>
    <mergeCell ref="V13:AG13"/>
    <mergeCell ref="A2:AH2"/>
    <mergeCell ref="A6:T6"/>
    <mergeCell ref="O10:T10"/>
    <mergeCell ref="V10:AG10"/>
    <mergeCell ref="N18:S18"/>
  </mergeCells>
  <phoneticPr fontId="4"/>
  <pageMargins left="0.78740157480314965" right="0.39370078740157483" top="0.59055118110236227" bottom="0.59055118110236227" header="0.31496062992125984" footer="0.31496062992125984"/>
  <pageSetup paperSize="9"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30"/>
  <sheetViews>
    <sheetView showGridLines="0" view="pageBreakPreview" zoomScaleNormal="70" zoomScaleSheetLayoutView="100" zoomScalePageLayoutView="70" workbookViewId="0">
      <selection activeCell="B1" sqref="B1"/>
    </sheetView>
  </sheetViews>
  <sheetFormatPr defaultColWidth="13" defaultRowHeight="20.45" customHeight="1" x14ac:dyDescent="0.15"/>
  <cols>
    <col min="1" max="1" width="5.75" style="92" customWidth="1"/>
    <col min="2" max="2" width="27.875" style="93" customWidth="1"/>
    <col min="3" max="3" width="28.75" style="93" customWidth="1"/>
    <col min="4" max="4" width="10.75" style="90" customWidth="1"/>
    <col min="5" max="5" width="6.75" style="92" customWidth="1"/>
    <col min="6" max="6" width="12.75" style="90" customWidth="1"/>
    <col min="7" max="7" width="13.75" style="90" customWidth="1"/>
    <col min="8" max="8" width="22.75" style="93" customWidth="1"/>
    <col min="9" max="16384" width="13" style="93"/>
  </cols>
  <sheetData>
    <row r="1" spans="1:8" ht="15" customHeight="1" x14ac:dyDescent="0.15">
      <c r="A1" s="173" t="s">
        <v>450</v>
      </c>
      <c r="H1" s="91" t="s">
        <v>145</v>
      </c>
    </row>
    <row r="2" spans="1:8" ht="19.149999999999999" customHeight="1" x14ac:dyDescent="0.15">
      <c r="A2" s="493" t="s">
        <v>109</v>
      </c>
      <c r="B2" s="493"/>
      <c r="C2" s="493"/>
      <c r="D2" s="493"/>
      <c r="E2" s="493"/>
      <c r="F2" s="493"/>
      <c r="G2" s="493"/>
      <c r="H2" s="493"/>
    </row>
    <row r="3" spans="1:8" ht="10.15" customHeight="1" x14ac:dyDescent="0.15">
      <c r="A3" s="95"/>
      <c r="B3" s="95"/>
      <c r="C3" s="95"/>
      <c r="D3" s="95"/>
      <c r="E3" s="95"/>
      <c r="F3" s="95"/>
      <c r="G3" s="95"/>
      <c r="H3" s="96" t="s">
        <v>110</v>
      </c>
    </row>
    <row r="4" spans="1:8" s="92" customFormat="1" ht="20.100000000000001" customHeight="1" x14ac:dyDescent="0.15">
      <c r="A4" s="97" t="s">
        <v>108</v>
      </c>
      <c r="B4" s="97" t="s">
        <v>193</v>
      </c>
      <c r="C4" s="97" t="s">
        <v>191</v>
      </c>
      <c r="D4" s="98" t="s">
        <v>190</v>
      </c>
      <c r="E4" s="97" t="s">
        <v>187</v>
      </c>
      <c r="F4" s="98" t="s">
        <v>188</v>
      </c>
      <c r="G4" s="98" t="s">
        <v>189</v>
      </c>
      <c r="H4" s="97" t="s">
        <v>192</v>
      </c>
    </row>
    <row r="5" spans="1:8" ht="20.100000000000001" customHeight="1" x14ac:dyDescent="0.15">
      <c r="A5" s="99">
        <v>1</v>
      </c>
      <c r="B5" s="100" t="s">
        <v>209</v>
      </c>
      <c r="C5" s="100"/>
      <c r="D5" s="101"/>
      <c r="E5" s="97"/>
      <c r="F5" s="101"/>
      <c r="G5" s="101"/>
      <c r="H5" s="97"/>
    </row>
    <row r="6" spans="1:8" ht="20.100000000000001" customHeight="1" x14ac:dyDescent="0.15">
      <c r="A6" s="102"/>
      <c r="B6" s="94"/>
      <c r="C6" s="100"/>
      <c r="D6" s="101"/>
      <c r="E6" s="97"/>
      <c r="F6" s="101"/>
      <c r="G6" s="101"/>
      <c r="H6" s="97"/>
    </row>
    <row r="7" spans="1:8" ht="20.100000000000001" customHeight="1" x14ac:dyDescent="0.15">
      <c r="A7" s="97" t="s">
        <v>111</v>
      </c>
      <c r="B7" s="100" t="s">
        <v>112</v>
      </c>
      <c r="C7" s="100"/>
      <c r="D7" s="101"/>
      <c r="E7" s="97"/>
      <c r="F7" s="101"/>
      <c r="G7" s="101"/>
      <c r="H7" s="134"/>
    </row>
    <row r="8" spans="1:8" ht="20.100000000000001" customHeight="1" x14ac:dyDescent="0.15">
      <c r="A8" s="103">
        <v>1</v>
      </c>
      <c r="B8" s="104" t="s">
        <v>185</v>
      </c>
      <c r="C8" s="134" t="s">
        <v>194</v>
      </c>
      <c r="D8" s="101"/>
      <c r="E8" s="97" t="s">
        <v>113</v>
      </c>
      <c r="F8" s="101"/>
      <c r="G8" s="101"/>
      <c r="H8" s="134"/>
    </row>
    <row r="9" spans="1:8" ht="20.100000000000001" customHeight="1" x14ac:dyDescent="0.15">
      <c r="A9" s="103">
        <v>2</v>
      </c>
      <c r="B9" s="104" t="s">
        <v>184</v>
      </c>
      <c r="C9" s="100"/>
      <c r="D9" s="101"/>
      <c r="E9" s="97" t="s">
        <v>113</v>
      </c>
      <c r="F9" s="101"/>
      <c r="G9" s="101"/>
      <c r="H9" s="134"/>
    </row>
    <row r="10" spans="1:8" ht="20.100000000000001" customHeight="1" x14ac:dyDescent="0.15">
      <c r="A10" s="103">
        <v>3</v>
      </c>
      <c r="B10" s="104" t="s">
        <v>186</v>
      </c>
      <c r="C10" s="100"/>
      <c r="D10" s="101"/>
      <c r="E10" s="97" t="s">
        <v>113</v>
      </c>
      <c r="F10" s="101"/>
      <c r="G10" s="101"/>
      <c r="H10" s="134"/>
    </row>
    <row r="11" spans="1:8" ht="20.100000000000001" customHeight="1" x14ac:dyDescent="0.15">
      <c r="A11" s="103">
        <v>4</v>
      </c>
      <c r="B11" s="104" t="s">
        <v>114</v>
      </c>
      <c r="C11" s="100"/>
      <c r="D11" s="101"/>
      <c r="E11" s="97" t="s">
        <v>113</v>
      </c>
      <c r="F11" s="101"/>
      <c r="G11" s="101"/>
      <c r="H11" s="134"/>
    </row>
    <row r="12" spans="1:8" ht="20.100000000000001" customHeight="1" x14ac:dyDescent="0.15">
      <c r="A12" s="103">
        <v>5</v>
      </c>
      <c r="B12" s="104" t="s">
        <v>115</v>
      </c>
      <c r="C12" s="100"/>
      <c r="D12" s="101"/>
      <c r="E12" s="97" t="s">
        <v>113</v>
      </c>
      <c r="F12" s="101"/>
      <c r="G12" s="101"/>
      <c r="H12" s="134"/>
    </row>
    <row r="13" spans="1:8" ht="20.100000000000001" customHeight="1" x14ac:dyDescent="0.15">
      <c r="A13" s="103">
        <v>6</v>
      </c>
      <c r="B13" s="104" t="s">
        <v>116</v>
      </c>
      <c r="C13" s="100"/>
      <c r="D13" s="101"/>
      <c r="E13" s="97" t="s">
        <v>113</v>
      </c>
      <c r="F13" s="101"/>
      <c r="G13" s="101"/>
      <c r="H13" s="134"/>
    </row>
    <row r="14" spans="1:8" ht="20.100000000000001" customHeight="1" x14ac:dyDescent="0.15">
      <c r="A14" s="103">
        <v>7</v>
      </c>
      <c r="B14" s="104" t="s">
        <v>117</v>
      </c>
      <c r="C14" s="100"/>
      <c r="D14" s="101"/>
      <c r="E14" s="97" t="s">
        <v>113</v>
      </c>
      <c r="F14" s="101"/>
      <c r="G14" s="101"/>
      <c r="H14" s="134"/>
    </row>
    <row r="15" spans="1:8" ht="20.100000000000001" customHeight="1" x14ac:dyDescent="0.15">
      <c r="A15" s="103">
        <v>8</v>
      </c>
      <c r="B15" s="104" t="s">
        <v>118</v>
      </c>
      <c r="C15" s="100"/>
      <c r="D15" s="101"/>
      <c r="E15" s="97" t="s">
        <v>113</v>
      </c>
      <c r="F15" s="101"/>
      <c r="G15" s="101"/>
      <c r="H15" s="134"/>
    </row>
    <row r="16" spans="1:8" ht="20.100000000000001" customHeight="1" x14ac:dyDescent="0.15">
      <c r="A16" s="103"/>
      <c r="B16" s="103" t="s">
        <v>119</v>
      </c>
      <c r="C16" s="100"/>
      <c r="D16" s="101"/>
      <c r="E16" s="97"/>
      <c r="F16" s="101"/>
      <c r="G16" s="101"/>
      <c r="H16" s="134"/>
    </row>
    <row r="17" spans="1:9" ht="20.100000000000001" customHeight="1" x14ac:dyDescent="0.15">
      <c r="A17" s="103"/>
      <c r="B17" s="103"/>
      <c r="C17" s="100"/>
      <c r="D17" s="101"/>
      <c r="E17" s="97"/>
      <c r="F17" s="101"/>
      <c r="G17" s="101"/>
      <c r="H17" s="134"/>
    </row>
    <row r="18" spans="1:9" ht="20.100000000000001" customHeight="1" x14ac:dyDescent="0.15">
      <c r="A18" s="97" t="s">
        <v>120</v>
      </c>
      <c r="B18" s="99" t="s">
        <v>121</v>
      </c>
      <c r="C18" s="100"/>
      <c r="D18" s="101"/>
      <c r="E18" s="97"/>
      <c r="F18" s="101"/>
      <c r="G18" s="101"/>
      <c r="H18" s="134"/>
    </row>
    <row r="19" spans="1:9" ht="20.100000000000001" customHeight="1" x14ac:dyDescent="0.15">
      <c r="A19" s="103">
        <v>1</v>
      </c>
      <c r="B19" s="104" t="s">
        <v>208</v>
      </c>
      <c r="C19" s="100"/>
      <c r="D19" s="101"/>
      <c r="E19" s="97"/>
      <c r="F19" s="101"/>
      <c r="G19" s="101"/>
      <c r="H19" s="134"/>
    </row>
    <row r="20" spans="1:9" ht="20.100000000000001" customHeight="1" x14ac:dyDescent="0.15">
      <c r="A20" s="103">
        <v>2</v>
      </c>
      <c r="B20" s="104" t="s">
        <v>122</v>
      </c>
      <c r="C20" s="100"/>
      <c r="D20" s="101"/>
      <c r="E20" s="97"/>
      <c r="F20" s="101"/>
      <c r="G20" s="101"/>
      <c r="H20" s="134"/>
    </row>
    <row r="21" spans="1:9" ht="20.100000000000001" customHeight="1" x14ac:dyDescent="0.15">
      <c r="A21" s="103"/>
      <c r="B21" s="103" t="s">
        <v>123</v>
      </c>
      <c r="C21" s="100"/>
      <c r="D21" s="101"/>
      <c r="E21" s="97"/>
      <c r="F21" s="101"/>
      <c r="G21" s="101"/>
      <c r="H21" s="99"/>
    </row>
    <row r="22" spans="1:9" ht="20.100000000000001" customHeight="1" x14ac:dyDescent="0.15">
      <c r="A22" s="97"/>
      <c r="B22" s="100"/>
      <c r="C22" s="100"/>
      <c r="D22" s="101"/>
      <c r="E22" s="97"/>
      <c r="F22" s="101"/>
      <c r="G22" s="101"/>
      <c r="H22" s="97"/>
    </row>
    <row r="23" spans="1:9" ht="20.100000000000001" customHeight="1" x14ac:dyDescent="0.15">
      <c r="A23" s="97" t="s">
        <v>154</v>
      </c>
      <c r="B23" s="100" t="s">
        <v>125</v>
      </c>
      <c r="C23" s="100"/>
      <c r="D23" s="101"/>
      <c r="E23" s="97"/>
      <c r="F23" s="101"/>
      <c r="G23" s="101">
        <f>D23*F23</f>
        <v>0</v>
      </c>
      <c r="H23" s="97"/>
    </row>
    <row r="24" spans="1:9" ht="20.100000000000001" customHeight="1" x14ac:dyDescent="0.15">
      <c r="A24" s="103"/>
      <c r="B24" s="100"/>
      <c r="C24" s="100"/>
      <c r="D24" s="101"/>
      <c r="E24" s="97"/>
      <c r="F24" s="101"/>
      <c r="G24" s="101"/>
      <c r="H24" s="97"/>
    </row>
    <row r="25" spans="1:9" ht="20.100000000000001" customHeight="1" x14ac:dyDescent="0.15">
      <c r="A25" s="97" t="s">
        <v>124</v>
      </c>
      <c r="B25" s="100" t="s">
        <v>126</v>
      </c>
      <c r="C25" s="100"/>
      <c r="D25" s="101"/>
      <c r="E25" s="97"/>
      <c r="F25" s="101"/>
      <c r="G25" s="101">
        <f>D25*F25</f>
        <v>0</v>
      </c>
      <c r="H25" s="97"/>
    </row>
    <row r="26" spans="1:9" ht="20.100000000000001" customHeight="1" x14ac:dyDescent="0.15">
      <c r="A26" s="97"/>
      <c r="B26" s="99"/>
      <c r="C26" s="100"/>
      <c r="D26" s="101"/>
      <c r="E26" s="97"/>
      <c r="F26" s="101"/>
      <c r="G26" s="101"/>
      <c r="H26" s="97"/>
    </row>
    <row r="27" spans="1:9" ht="20.100000000000001" customHeight="1" x14ac:dyDescent="0.15">
      <c r="A27" s="97"/>
      <c r="B27" s="103" t="s">
        <v>127</v>
      </c>
      <c r="C27" s="100"/>
      <c r="D27" s="101">
        <v>1</v>
      </c>
      <c r="E27" s="97" t="s">
        <v>128</v>
      </c>
      <c r="F27" s="101"/>
      <c r="G27" s="101">
        <f>SUM(G16,G21,G23,G25)</f>
        <v>0</v>
      </c>
      <c r="H27" s="97"/>
    </row>
    <row r="28" spans="1:9" s="92" customFormat="1" ht="20.45" customHeight="1" x14ac:dyDescent="0.15">
      <c r="B28" s="93"/>
      <c r="C28" s="93"/>
      <c r="D28" s="90"/>
      <c r="F28" s="90"/>
      <c r="G28" s="90"/>
      <c r="H28" s="93"/>
      <c r="I28" s="93"/>
    </row>
    <row r="29" spans="1:9" s="92" customFormat="1" ht="20.45" customHeight="1" x14ac:dyDescent="0.15">
      <c r="B29" s="93"/>
      <c r="C29" s="93"/>
      <c r="D29" s="90"/>
      <c r="F29" s="90"/>
      <c r="G29" s="90"/>
      <c r="H29" s="93"/>
      <c r="I29" s="93"/>
    </row>
    <row r="30" spans="1:9" s="92" customFormat="1" ht="20.45" customHeight="1" x14ac:dyDescent="0.15">
      <c r="B30" s="93"/>
      <c r="C30" s="93"/>
      <c r="D30" s="90"/>
      <c r="F30" s="90"/>
      <c r="G30" s="90"/>
      <c r="H30" s="93"/>
      <c r="I30" s="93"/>
    </row>
  </sheetData>
  <mergeCells count="1">
    <mergeCell ref="A2:H2"/>
  </mergeCells>
  <phoneticPr fontId="4"/>
  <printOptions horizontalCentered="1"/>
  <pageMargins left="0.59055118110236227" right="0.59055118110236227" top="0.78740157480314965" bottom="0.59055118110236227" header="0.59055118110236227" footer="0.39370078740157483"/>
  <pageSetup paperSize="9" fitToHeight="0" orientation="landscape" r:id="rId1"/>
  <headerFooter scaleWithDoc="0">
    <oddFooter>&amp;C&amp;"ＭＳ 明朝,標準"&amp;10&amp;P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39"/>
  <sheetViews>
    <sheetView showGridLines="0" view="pageBreakPreview" topLeftCell="A19" zoomScaleNormal="100" zoomScaleSheetLayoutView="100" workbookViewId="0">
      <selection activeCell="B2" sqref="B2"/>
    </sheetView>
  </sheetViews>
  <sheetFormatPr defaultColWidth="13" defaultRowHeight="20.100000000000001" customHeight="1" x14ac:dyDescent="0.15"/>
  <cols>
    <col min="1" max="1" width="2.125" style="1" customWidth="1"/>
    <col min="2" max="2" width="5.5" style="1" customWidth="1"/>
    <col min="3" max="6" width="10.25" style="1" customWidth="1"/>
    <col min="7" max="7" width="4.125" style="1" customWidth="1"/>
    <col min="8" max="8" width="2.125" style="1" customWidth="1"/>
    <col min="9" max="9" width="2.375" style="1" customWidth="1"/>
    <col min="10" max="10" width="9.375" style="1" customWidth="1"/>
    <col min="11" max="11" width="15" style="1" customWidth="1"/>
    <col min="12" max="12" width="7.625" style="1" customWidth="1"/>
    <col min="13" max="13" width="2.125" style="1" customWidth="1"/>
    <col min="14" max="16384" width="13" style="1"/>
  </cols>
  <sheetData>
    <row r="1" spans="1:13" ht="20.100000000000001" customHeight="1" x14ac:dyDescent="0.15">
      <c r="A1" s="22" t="s">
        <v>130</v>
      </c>
      <c r="B1" s="36"/>
      <c r="C1" s="36"/>
    </row>
    <row r="4" spans="1:13" ht="20.100000000000001" customHeight="1" x14ac:dyDescent="0.15">
      <c r="B4" s="216" t="s">
        <v>129</v>
      </c>
      <c r="C4" s="216"/>
      <c r="D4" s="216"/>
      <c r="E4" s="216"/>
      <c r="F4" s="216"/>
      <c r="G4" s="216"/>
      <c r="H4" s="216"/>
      <c r="I4" s="216"/>
      <c r="J4" s="216"/>
      <c r="K4" s="216"/>
      <c r="L4" s="216"/>
      <c r="M4" s="15"/>
    </row>
    <row r="6" spans="1:13" ht="20.100000000000001" customHeight="1" x14ac:dyDescent="0.15">
      <c r="K6" s="217" t="s">
        <v>143</v>
      </c>
      <c r="L6" s="217"/>
    </row>
    <row r="8" spans="1:13" ht="20.100000000000001" customHeight="1" x14ac:dyDescent="0.15">
      <c r="B8" s="133" t="s">
        <v>161</v>
      </c>
      <c r="C8" s="133"/>
      <c r="D8" s="133"/>
      <c r="E8" s="133"/>
      <c r="F8" s="14"/>
      <c r="G8" s="14"/>
      <c r="H8" s="14"/>
      <c r="I8" s="14"/>
      <c r="J8" s="14"/>
      <c r="K8" s="14"/>
      <c r="L8" s="14"/>
      <c r="M8" s="14"/>
    </row>
    <row r="9" spans="1:13" ht="19.5" customHeight="1" x14ac:dyDescent="0.15">
      <c r="B9" s="22"/>
      <c r="C9" s="22"/>
      <c r="D9" s="22"/>
      <c r="E9" s="22"/>
      <c r="F9" s="14"/>
      <c r="G9" s="14"/>
      <c r="H9" s="14"/>
      <c r="I9" s="14"/>
      <c r="J9" s="14"/>
      <c r="K9" s="14"/>
      <c r="L9" s="14"/>
      <c r="M9" s="14"/>
    </row>
    <row r="10" spans="1:13" ht="20.100000000000001" customHeight="1" x14ac:dyDescent="0.15">
      <c r="B10" s="33"/>
      <c r="C10" s="33"/>
      <c r="D10" s="33"/>
      <c r="E10" s="33"/>
      <c r="F10" s="33"/>
      <c r="G10" s="33"/>
      <c r="H10" s="33"/>
      <c r="I10" s="33"/>
      <c r="J10" s="33"/>
      <c r="K10" s="33"/>
      <c r="L10" s="33"/>
      <c r="M10" s="14"/>
    </row>
    <row r="11" spans="1:13" ht="20.100000000000001" customHeight="1" x14ac:dyDescent="0.15">
      <c r="B11" s="33"/>
      <c r="C11" s="33"/>
      <c r="D11" s="33"/>
      <c r="E11" s="33"/>
      <c r="F11" s="219" t="s">
        <v>3</v>
      </c>
      <c r="G11" s="219"/>
      <c r="I11" s="220"/>
      <c r="J11" s="220"/>
      <c r="K11" s="220"/>
      <c r="L11" s="220"/>
      <c r="M11" s="14"/>
    </row>
    <row r="12" spans="1:13" ht="20.100000000000001" customHeight="1" x14ac:dyDescent="0.15">
      <c r="B12" s="33"/>
      <c r="C12" s="33"/>
      <c r="D12" s="33"/>
      <c r="E12" s="33"/>
      <c r="F12" s="219" t="s">
        <v>163</v>
      </c>
      <c r="G12" s="219"/>
      <c r="I12" s="220"/>
      <c r="J12" s="220"/>
      <c r="K12" s="220"/>
      <c r="L12" s="220"/>
      <c r="M12" s="14"/>
    </row>
    <row r="13" spans="1:13" ht="20.100000000000001" customHeight="1" x14ac:dyDescent="0.15">
      <c r="B13" s="33"/>
      <c r="C13" s="33"/>
      <c r="D13" s="33"/>
      <c r="E13" s="33"/>
      <c r="F13" s="219" t="s">
        <v>0</v>
      </c>
      <c r="G13" s="219"/>
      <c r="I13" s="220"/>
      <c r="J13" s="220"/>
      <c r="K13" s="220"/>
      <c r="L13" s="220"/>
      <c r="M13" s="14"/>
    </row>
    <row r="14" spans="1:13" ht="20.100000000000001" customHeight="1" x14ac:dyDescent="0.15">
      <c r="B14" s="32"/>
      <c r="C14" s="32"/>
      <c r="D14" s="32"/>
      <c r="E14" s="32"/>
      <c r="F14" s="219" t="s">
        <v>4</v>
      </c>
      <c r="G14" s="219"/>
      <c r="I14" s="220"/>
      <c r="J14" s="220"/>
      <c r="K14" s="220"/>
      <c r="L14" s="220"/>
      <c r="M14" s="14"/>
    </row>
    <row r="15" spans="1:13" ht="20.100000000000001" customHeight="1" x14ac:dyDescent="0.15">
      <c r="B15" s="14"/>
      <c r="C15" s="14"/>
      <c r="D15" s="14"/>
      <c r="E15" s="14"/>
      <c r="F15" s="14"/>
      <c r="G15" s="14"/>
      <c r="H15" s="14"/>
      <c r="I15" s="14"/>
      <c r="J15" s="14"/>
      <c r="K15" s="14"/>
      <c r="L15" s="14"/>
      <c r="M15" s="14"/>
    </row>
    <row r="16" spans="1:13" ht="20.100000000000001" customHeight="1" x14ac:dyDescent="0.15">
      <c r="B16" s="37"/>
      <c r="C16" s="33"/>
      <c r="D16" s="33"/>
      <c r="E16" s="22"/>
      <c r="F16" s="33"/>
      <c r="G16" s="33"/>
      <c r="H16" s="33"/>
      <c r="I16" s="33"/>
      <c r="J16" s="33"/>
      <c r="K16" s="33"/>
      <c r="L16" s="33"/>
      <c r="M16" s="14"/>
    </row>
    <row r="17" spans="2:14" ht="20.100000000000001" customHeight="1" x14ac:dyDescent="0.15">
      <c r="B17" s="221" t="s">
        <v>160</v>
      </c>
      <c r="C17" s="221"/>
      <c r="D17" s="221"/>
      <c r="E17" s="221"/>
      <c r="F17" s="221"/>
      <c r="G17" s="221"/>
      <c r="H17" s="221"/>
      <c r="I17" s="221"/>
      <c r="J17" s="221"/>
      <c r="K17" s="221"/>
      <c r="L17" s="221"/>
      <c r="M17" s="14"/>
    </row>
    <row r="18" spans="2:14" ht="20.100000000000001" customHeight="1" x14ac:dyDescent="0.15">
      <c r="B18" s="221"/>
      <c r="C18" s="221"/>
      <c r="D18" s="221"/>
      <c r="E18" s="221"/>
      <c r="F18" s="221"/>
      <c r="G18" s="221"/>
      <c r="H18" s="221"/>
      <c r="I18" s="221"/>
      <c r="J18" s="221"/>
      <c r="K18" s="221"/>
      <c r="L18" s="221"/>
      <c r="M18" s="14"/>
    </row>
    <row r="19" spans="2:14" ht="20.100000000000001" customHeight="1" x14ac:dyDescent="0.15">
      <c r="B19" s="33"/>
      <c r="C19" s="33"/>
      <c r="D19" s="33"/>
      <c r="E19" s="33"/>
      <c r="F19" s="33"/>
      <c r="G19" s="33"/>
      <c r="H19" s="33"/>
      <c r="I19" s="33"/>
      <c r="J19" s="33"/>
      <c r="K19" s="33"/>
      <c r="L19" s="33"/>
      <c r="M19" s="14"/>
    </row>
    <row r="20" spans="2:14" ht="20.100000000000001" customHeight="1" x14ac:dyDescent="0.15">
      <c r="B20" s="234" t="s">
        <v>131</v>
      </c>
      <c r="C20" s="234"/>
      <c r="D20" s="234"/>
      <c r="E20" s="234"/>
      <c r="F20" s="234"/>
      <c r="G20" s="234"/>
      <c r="H20" s="234"/>
      <c r="I20" s="234"/>
      <c r="J20" s="234"/>
      <c r="K20" s="234"/>
      <c r="L20" s="234"/>
      <c r="M20" s="14"/>
      <c r="N20" s="14"/>
    </row>
    <row r="21" spans="2:14" ht="20.100000000000001" customHeight="1" x14ac:dyDescent="0.15">
      <c r="B21" s="500"/>
      <c r="C21" s="500"/>
      <c r="D21" s="500"/>
      <c r="E21" s="500"/>
      <c r="F21" s="500"/>
      <c r="G21" s="500"/>
      <c r="H21" s="500"/>
      <c r="I21" s="500"/>
      <c r="J21" s="500"/>
      <c r="K21" s="500"/>
      <c r="L21" s="500"/>
      <c r="M21" s="14"/>
      <c r="N21" s="14"/>
    </row>
    <row r="22" spans="2:14" ht="20.100000000000001" customHeight="1" x14ac:dyDescent="0.15">
      <c r="B22" s="500"/>
      <c r="C22" s="500"/>
      <c r="D22" s="500"/>
      <c r="E22" s="500"/>
      <c r="F22" s="500"/>
      <c r="G22" s="500"/>
      <c r="H22" s="500"/>
      <c r="I22" s="500"/>
      <c r="J22" s="500"/>
      <c r="K22" s="500"/>
      <c r="L22" s="500"/>
      <c r="M22" s="14"/>
      <c r="N22" s="14"/>
    </row>
    <row r="23" spans="2:14" ht="20.100000000000001" customHeight="1" x14ac:dyDescent="0.15">
      <c r="B23" s="500"/>
      <c r="C23" s="500"/>
      <c r="D23" s="500"/>
      <c r="E23" s="500"/>
      <c r="F23" s="500"/>
      <c r="G23" s="500"/>
      <c r="H23" s="500"/>
      <c r="I23" s="500"/>
      <c r="J23" s="500"/>
      <c r="K23" s="500"/>
      <c r="L23" s="500"/>
      <c r="M23" s="14"/>
    </row>
    <row r="24" spans="2:14" ht="20.100000000000001" customHeight="1" x14ac:dyDescent="0.15">
      <c r="B24" s="500"/>
      <c r="C24" s="500"/>
      <c r="D24" s="500"/>
      <c r="E24" s="500"/>
      <c r="F24" s="500"/>
      <c r="G24" s="500"/>
      <c r="H24" s="500"/>
      <c r="I24" s="500"/>
      <c r="J24" s="500"/>
      <c r="K24" s="500"/>
      <c r="L24" s="500"/>
      <c r="M24" s="14"/>
    </row>
    <row r="25" spans="2:14" s="8" customFormat="1" ht="20.100000000000001" customHeight="1" x14ac:dyDescent="0.15">
      <c r="B25" s="500"/>
      <c r="C25" s="500"/>
      <c r="D25" s="500"/>
      <c r="E25" s="500"/>
      <c r="F25" s="500"/>
      <c r="G25" s="500"/>
      <c r="H25" s="500"/>
      <c r="I25" s="500"/>
      <c r="J25" s="500"/>
      <c r="K25" s="500"/>
      <c r="L25" s="500"/>
      <c r="M25" s="35"/>
    </row>
    <row r="26" spans="2:14" ht="20.100000000000001" customHeight="1" x14ac:dyDescent="0.15">
      <c r="B26" s="500"/>
      <c r="C26" s="500"/>
      <c r="D26" s="500"/>
      <c r="E26" s="500"/>
      <c r="F26" s="500"/>
      <c r="G26" s="500"/>
      <c r="H26" s="500"/>
      <c r="I26" s="500"/>
      <c r="J26" s="500"/>
      <c r="K26" s="500"/>
      <c r="L26" s="500"/>
      <c r="M26" s="14"/>
      <c r="N26" s="14"/>
    </row>
    <row r="27" spans="2:14" ht="20.100000000000001" customHeight="1" x14ac:dyDescent="0.15">
      <c r="B27" s="500"/>
      <c r="C27" s="500"/>
      <c r="D27" s="500"/>
      <c r="E27" s="500"/>
      <c r="F27" s="500"/>
      <c r="G27" s="500"/>
      <c r="H27" s="500"/>
      <c r="I27" s="500"/>
      <c r="J27" s="500"/>
      <c r="K27" s="500"/>
      <c r="L27" s="500"/>
      <c r="M27" s="14"/>
    </row>
    <row r="28" spans="2:14" ht="20.100000000000001" customHeight="1" x14ac:dyDescent="0.15">
      <c r="B28" s="500"/>
      <c r="C28" s="500"/>
      <c r="D28" s="500"/>
      <c r="E28" s="500"/>
      <c r="F28" s="500"/>
      <c r="G28" s="500"/>
      <c r="H28" s="500"/>
      <c r="I28" s="500"/>
      <c r="J28" s="500"/>
      <c r="K28" s="500"/>
      <c r="L28" s="500"/>
      <c r="M28" s="14"/>
    </row>
    <row r="29" spans="2:14" ht="20.100000000000001" customHeight="1" x14ac:dyDescent="0.15">
      <c r="B29" s="14"/>
      <c r="C29" s="14"/>
      <c r="D29" s="14"/>
      <c r="E29" s="14"/>
      <c r="F29" s="217"/>
      <c r="G29" s="217"/>
      <c r="H29" s="35"/>
      <c r="I29" s="488"/>
      <c r="J29" s="488"/>
      <c r="K29" s="488"/>
      <c r="L29" s="488"/>
      <c r="M29" s="14"/>
    </row>
    <row r="30" spans="2:14" ht="20.100000000000001" customHeight="1" x14ac:dyDescent="0.15">
      <c r="B30" s="16"/>
      <c r="C30" s="16"/>
      <c r="D30" s="16"/>
      <c r="E30" s="16"/>
      <c r="F30" s="16"/>
      <c r="G30" s="16"/>
      <c r="H30" s="16"/>
      <c r="I30" s="16"/>
      <c r="J30" s="16"/>
      <c r="K30" s="16"/>
      <c r="L30" s="16"/>
      <c r="M30" s="14"/>
    </row>
    <row r="31" spans="2:14" ht="20.100000000000001" customHeight="1" x14ac:dyDescent="0.15">
      <c r="B31" s="14"/>
      <c r="C31" s="14"/>
      <c r="D31" s="14"/>
      <c r="E31" s="14"/>
      <c r="F31" s="13"/>
      <c r="G31" s="13"/>
      <c r="I31" s="14"/>
      <c r="J31" s="14"/>
      <c r="K31" s="14"/>
      <c r="L31" s="14"/>
      <c r="M31" s="14"/>
    </row>
    <row r="32" spans="2:14" ht="20.100000000000001" customHeight="1" x14ac:dyDescent="0.15">
      <c r="M32" s="18"/>
    </row>
    <row r="33" spans="2:14" ht="20.100000000000001" customHeight="1" x14ac:dyDescent="0.15">
      <c r="B33" s="14"/>
      <c r="C33" s="222"/>
      <c r="D33" s="222"/>
      <c r="E33" s="222"/>
      <c r="F33" s="210"/>
      <c r="G33" s="210"/>
      <c r="H33" s="210"/>
      <c r="I33" s="210"/>
      <c r="J33" s="210"/>
      <c r="K33" s="210"/>
      <c r="L33" s="38"/>
      <c r="M33" s="14"/>
    </row>
    <row r="34" spans="2:14" ht="20.100000000000001" customHeight="1" x14ac:dyDescent="0.15">
      <c r="C34" s="222"/>
      <c r="D34" s="222"/>
      <c r="E34" s="222"/>
      <c r="F34" s="210"/>
      <c r="G34" s="210"/>
      <c r="H34" s="210"/>
      <c r="I34" s="210"/>
      <c r="J34" s="210"/>
      <c r="K34" s="210"/>
      <c r="L34" s="3"/>
    </row>
    <row r="35" spans="2:14" ht="20.100000000000001" customHeight="1" x14ac:dyDescent="0.15">
      <c r="B35" s="14"/>
      <c r="C35" s="222"/>
      <c r="D35" s="222"/>
      <c r="E35" s="222"/>
      <c r="F35" s="210"/>
      <c r="G35" s="210"/>
      <c r="H35" s="210"/>
      <c r="I35" s="210"/>
      <c r="J35" s="210"/>
      <c r="K35" s="210"/>
      <c r="L35" s="14"/>
      <c r="M35" s="14"/>
    </row>
    <row r="36" spans="2:14" ht="20.100000000000001" customHeight="1" x14ac:dyDescent="0.15">
      <c r="C36" s="222"/>
      <c r="D36" s="222"/>
      <c r="E36" s="222"/>
      <c r="F36" s="210"/>
      <c r="G36" s="210"/>
      <c r="H36" s="210"/>
      <c r="I36" s="210"/>
      <c r="J36" s="210"/>
      <c r="K36" s="210"/>
      <c r="L36" s="19"/>
      <c r="M36" s="14"/>
      <c r="N36" s="14"/>
    </row>
    <row r="37" spans="2:14" ht="20.100000000000001" customHeight="1" x14ac:dyDescent="0.15">
      <c r="C37" s="222"/>
      <c r="D37" s="222"/>
      <c r="E37" s="222"/>
      <c r="F37" s="210"/>
      <c r="G37" s="210"/>
      <c r="H37" s="210"/>
      <c r="I37" s="210"/>
      <c r="J37" s="210"/>
      <c r="K37" s="210"/>
      <c r="L37" s="19"/>
      <c r="M37" s="14"/>
      <c r="N37" s="14"/>
    </row>
    <row r="38" spans="2:14" ht="20.100000000000001" customHeight="1" x14ac:dyDescent="0.15">
      <c r="B38" s="14"/>
      <c r="C38" s="14"/>
      <c r="D38" s="14"/>
      <c r="E38" s="14"/>
      <c r="F38" s="14"/>
      <c r="G38" s="14"/>
      <c r="H38" s="14"/>
      <c r="I38" s="14"/>
      <c r="J38" s="14"/>
      <c r="K38" s="14"/>
      <c r="L38" s="14"/>
      <c r="M38" s="14"/>
    </row>
    <row r="39" spans="2:14" ht="20.100000000000001" customHeight="1" x14ac:dyDescent="0.15">
      <c r="F39" s="2"/>
    </row>
  </sheetData>
  <mergeCells count="22">
    <mergeCell ref="B4:L4"/>
    <mergeCell ref="K6:L6"/>
    <mergeCell ref="F11:G11"/>
    <mergeCell ref="I11:L11"/>
    <mergeCell ref="F12:G12"/>
    <mergeCell ref="I12:L12"/>
    <mergeCell ref="F13:G13"/>
    <mergeCell ref="I13:L13"/>
    <mergeCell ref="F14:G14"/>
    <mergeCell ref="I14:L14"/>
    <mergeCell ref="C34:E35"/>
    <mergeCell ref="F34:I37"/>
    <mergeCell ref="J34:K37"/>
    <mergeCell ref="C36:E37"/>
    <mergeCell ref="B17:L18"/>
    <mergeCell ref="B20:L20"/>
    <mergeCell ref="B21:L28"/>
    <mergeCell ref="F29:G29"/>
    <mergeCell ref="I29:L29"/>
    <mergeCell ref="C33:E33"/>
    <mergeCell ref="F33:I33"/>
    <mergeCell ref="J33:K33"/>
  </mergeCells>
  <phoneticPr fontId="4"/>
  <pageMargins left="0.78740157480314965" right="0.39370078740157483" top="0.59055118110236227" bottom="0.59055118110236227" header="0.59055118110236227" footer="0.3937007874015748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1"/>
  <sheetViews>
    <sheetView showGridLines="0" tabSelected="1" view="pageBreakPreview" topLeftCell="A7" zoomScaleNormal="100" zoomScaleSheetLayoutView="100" workbookViewId="0">
      <selection activeCell="H12" sqref="H12:M12"/>
    </sheetView>
  </sheetViews>
  <sheetFormatPr defaultColWidth="13" defaultRowHeight="20.100000000000001" customHeight="1" x14ac:dyDescent="0.15"/>
  <cols>
    <col min="1" max="1" width="2.125" style="1" customWidth="1"/>
    <col min="2" max="2" width="5.5" style="1" customWidth="1"/>
    <col min="3" max="6" width="10.25" style="1" customWidth="1"/>
    <col min="7" max="7" width="4.125" style="1" customWidth="1"/>
    <col min="8" max="8" width="12.125" style="1" customWidth="1"/>
    <col min="9" max="9" width="2.125" style="1" customWidth="1"/>
    <col min="10" max="12" width="5.625" style="1" customWidth="1"/>
    <col min="13" max="13" width="4.5" style="1" customWidth="1"/>
    <col min="14" max="14" width="2.125" style="1" customWidth="1"/>
    <col min="15" max="16384" width="13" style="1"/>
  </cols>
  <sheetData>
    <row r="1" spans="1:14" ht="20.100000000000001" customHeight="1" x14ac:dyDescent="0.15">
      <c r="A1" s="173" t="s">
        <v>428</v>
      </c>
      <c r="B1" s="36"/>
      <c r="C1" s="36"/>
    </row>
    <row r="4" spans="1:14" ht="20.100000000000001" customHeight="1" x14ac:dyDescent="0.15">
      <c r="B4" s="216" t="s">
        <v>78</v>
      </c>
      <c r="C4" s="216"/>
      <c r="D4" s="216"/>
      <c r="E4" s="216"/>
      <c r="F4" s="216"/>
      <c r="G4" s="216"/>
      <c r="H4" s="216"/>
      <c r="I4" s="216"/>
      <c r="J4" s="216"/>
      <c r="K4" s="216"/>
      <c r="L4" s="216"/>
      <c r="M4" s="216"/>
      <c r="N4" s="15"/>
    </row>
    <row r="6" spans="1:14" ht="20.100000000000001" customHeight="1" x14ac:dyDescent="0.15">
      <c r="M6" s="165" t="s">
        <v>143</v>
      </c>
    </row>
    <row r="8" spans="1:14" ht="20.100000000000001" customHeight="1" x14ac:dyDescent="0.15">
      <c r="B8" s="173" t="s">
        <v>161</v>
      </c>
      <c r="C8" s="173"/>
      <c r="D8" s="173"/>
      <c r="E8" s="173"/>
      <c r="F8" s="168"/>
      <c r="G8" s="168"/>
      <c r="H8" s="168"/>
      <c r="I8" s="168"/>
      <c r="J8" s="168"/>
      <c r="K8" s="168"/>
      <c r="L8" s="168"/>
      <c r="M8" s="168"/>
      <c r="N8" s="14"/>
    </row>
    <row r="9" spans="1:14" ht="20.100000000000001" customHeight="1" x14ac:dyDescent="0.15">
      <c r="B9" s="168"/>
      <c r="C9" s="168"/>
      <c r="D9" s="168"/>
      <c r="E9" s="168"/>
      <c r="F9" s="168"/>
      <c r="G9" s="168"/>
      <c r="H9" s="168"/>
      <c r="I9" s="168"/>
      <c r="J9" s="168"/>
      <c r="K9" s="168"/>
      <c r="L9" s="168"/>
      <c r="M9" s="168"/>
      <c r="N9" s="14"/>
    </row>
    <row r="10" spans="1:14" ht="20.100000000000001" customHeight="1" x14ac:dyDescent="0.15">
      <c r="B10" s="234" t="s">
        <v>158</v>
      </c>
      <c r="C10" s="234"/>
      <c r="D10" s="234"/>
      <c r="E10" s="234"/>
      <c r="F10" s="234"/>
      <c r="G10" s="234"/>
      <c r="H10" s="234"/>
      <c r="I10" s="234"/>
      <c r="J10" s="234"/>
      <c r="K10" s="234"/>
      <c r="L10" s="234"/>
      <c r="M10" s="234"/>
      <c r="N10" s="14"/>
    </row>
    <row r="11" spans="1:14" ht="20.100000000000001" customHeight="1" x14ac:dyDescent="0.15">
      <c r="B11" s="169"/>
      <c r="C11" s="169"/>
      <c r="D11" s="169"/>
      <c r="E11" s="169"/>
      <c r="F11" s="169"/>
      <c r="G11" s="169"/>
      <c r="H11" s="169"/>
      <c r="I11" s="169"/>
      <c r="J11" s="169"/>
      <c r="K11" s="169"/>
      <c r="L11" s="169"/>
      <c r="M11" s="169"/>
      <c r="N11" s="14"/>
    </row>
    <row r="12" spans="1:14" ht="20.100000000000001" customHeight="1" x14ac:dyDescent="0.15">
      <c r="B12" s="169"/>
      <c r="C12" s="169"/>
      <c r="D12" s="169"/>
      <c r="E12" s="169"/>
      <c r="F12" s="219" t="s">
        <v>3</v>
      </c>
      <c r="G12" s="219"/>
      <c r="H12" s="219"/>
      <c r="I12" s="219"/>
      <c r="J12" s="219"/>
      <c r="K12" s="219"/>
      <c r="L12" s="219"/>
      <c r="M12" s="219"/>
      <c r="N12" s="14"/>
    </row>
    <row r="13" spans="1:14" ht="20.100000000000001" customHeight="1" x14ac:dyDescent="0.15">
      <c r="B13" s="168"/>
      <c r="C13" s="168"/>
      <c r="D13" s="168"/>
      <c r="E13" s="168"/>
      <c r="F13" s="219" t="s">
        <v>163</v>
      </c>
      <c r="G13" s="219"/>
      <c r="H13" s="219"/>
      <c r="I13" s="219"/>
      <c r="J13" s="219"/>
      <c r="K13" s="219"/>
      <c r="L13" s="219"/>
      <c r="M13" s="219"/>
      <c r="N13" s="14"/>
    </row>
    <row r="14" spans="1:14" ht="20.100000000000001" customHeight="1" x14ac:dyDescent="0.15">
      <c r="B14" s="168"/>
      <c r="C14" s="168"/>
      <c r="D14" s="168"/>
      <c r="E14" s="168"/>
      <c r="F14" s="219" t="s">
        <v>0</v>
      </c>
      <c r="G14" s="219"/>
      <c r="H14" s="219"/>
      <c r="I14" s="219"/>
      <c r="J14" s="219"/>
      <c r="K14" s="219"/>
      <c r="L14" s="219"/>
      <c r="M14" s="219"/>
      <c r="N14" s="14"/>
    </row>
    <row r="15" spans="1:14" ht="20.100000000000001" customHeight="1" x14ac:dyDescent="0.15">
      <c r="B15" s="168"/>
      <c r="C15" s="168"/>
      <c r="D15" s="168"/>
      <c r="E15" s="168"/>
      <c r="F15" s="219" t="s">
        <v>4</v>
      </c>
      <c r="G15" s="219"/>
      <c r="H15" s="219"/>
      <c r="I15" s="219"/>
      <c r="J15" s="219"/>
      <c r="K15" s="219"/>
      <c r="L15" s="219"/>
      <c r="M15" s="219"/>
      <c r="N15" s="14"/>
    </row>
    <row r="16" spans="1:14" ht="20.100000000000001" customHeight="1" x14ac:dyDescent="0.15">
      <c r="B16" s="168"/>
      <c r="C16" s="168"/>
      <c r="D16" s="168"/>
      <c r="E16" s="168"/>
      <c r="F16" s="172"/>
      <c r="G16" s="172"/>
      <c r="H16" s="172"/>
      <c r="I16" s="172"/>
      <c r="J16" s="218"/>
      <c r="K16" s="218"/>
      <c r="L16" s="218"/>
      <c r="M16" s="218"/>
      <c r="N16" s="14"/>
    </row>
    <row r="17" spans="2:15" ht="20.100000000000001" customHeight="1" x14ac:dyDescent="0.15">
      <c r="B17" s="189" t="s">
        <v>233</v>
      </c>
      <c r="C17" s="189"/>
      <c r="D17" s="189"/>
      <c r="E17" s="189"/>
      <c r="F17" s="189"/>
      <c r="G17" s="189"/>
      <c r="H17" s="189"/>
      <c r="I17" s="189"/>
      <c r="J17" s="189"/>
      <c r="K17" s="189"/>
      <c r="L17" s="189"/>
      <c r="M17" s="3"/>
    </row>
    <row r="18" spans="2:15" ht="20.100000000000001" customHeight="1" thickBot="1" x14ac:dyDescent="0.2">
      <c r="B18" s="240" t="s">
        <v>234</v>
      </c>
      <c r="C18" s="241"/>
      <c r="D18" s="240" t="s">
        <v>235</v>
      </c>
      <c r="E18" s="242"/>
      <c r="F18" s="242"/>
      <c r="G18" s="242"/>
      <c r="H18" s="242"/>
      <c r="I18" s="242"/>
      <c r="J18" s="242"/>
      <c r="K18" s="242"/>
      <c r="L18" s="242"/>
      <c r="M18" s="241"/>
      <c r="N18" s="150"/>
    </row>
    <row r="19" spans="2:15" ht="20.100000000000001" customHeight="1" thickTop="1" x14ac:dyDescent="0.15">
      <c r="B19" s="243" t="s">
        <v>238</v>
      </c>
      <c r="C19" s="244"/>
      <c r="D19" s="243" t="s">
        <v>424</v>
      </c>
      <c r="E19" s="245"/>
      <c r="F19" s="245"/>
      <c r="G19" s="245"/>
      <c r="H19" s="245"/>
      <c r="I19" s="244"/>
      <c r="J19" s="190"/>
      <c r="K19" s="191" t="s">
        <v>236</v>
      </c>
      <c r="L19" s="192"/>
      <c r="M19" s="193" t="s">
        <v>237</v>
      </c>
      <c r="N19" s="150"/>
      <c r="O19" s="150"/>
    </row>
    <row r="20" spans="2:15" ht="20.100000000000001" customHeight="1" x14ac:dyDescent="0.15">
      <c r="B20" s="237" t="s">
        <v>239</v>
      </c>
      <c r="C20" s="238"/>
      <c r="D20" s="237" t="s">
        <v>424</v>
      </c>
      <c r="E20" s="239"/>
      <c r="F20" s="239"/>
      <c r="G20" s="239"/>
      <c r="H20" s="239"/>
      <c r="I20" s="238"/>
      <c r="J20" s="194"/>
      <c r="K20" s="195" t="s">
        <v>236</v>
      </c>
      <c r="L20" s="196"/>
      <c r="M20" s="197" t="s">
        <v>237</v>
      </c>
      <c r="N20" s="150"/>
      <c r="O20" s="150"/>
    </row>
    <row r="21" spans="2:15" ht="20.100000000000001" customHeight="1" x14ac:dyDescent="0.15">
      <c r="B21" s="237" t="s">
        <v>240</v>
      </c>
      <c r="C21" s="238"/>
      <c r="D21" s="237" t="s">
        <v>424</v>
      </c>
      <c r="E21" s="239"/>
      <c r="F21" s="239"/>
      <c r="G21" s="239"/>
      <c r="H21" s="239"/>
      <c r="I21" s="238"/>
      <c r="J21" s="194"/>
      <c r="K21" s="195" t="s">
        <v>236</v>
      </c>
      <c r="L21" s="196"/>
      <c r="M21" s="197" t="s">
        <v>237</v>
      </c>
      <c r="N21" s="18"/>
    </row>
    <row r="22" spans="2:15" ht="20.100000000000001" customHeight="1" x14ac:dyDescent="0.15">
      <c r="B22" s="235" t="s">
        <v>451</v>
      </c>
      <c r="C22" s="235"/>
      <c r="D22" s="235"/>
      <c r="E22" s="235"/>
      <c r="F22" s="235"/>
      <c r="G22" s="235"/>
      <c r="H22" s="235"/>
      <c r="I22" s="235"/>
      <c r="J22" s="235"/>
      <c r="K22" s="235"/>
      <c r="L22" s="235"/>
      <c r="M22" s="235"/>
      <c r="N22" s="150"/>
    </row>
    <row r="23" spans="2:15" ht="20.100000000000001" customHeight="1" x14ac:dyDescent="0.15">
      <c r="B23" s="236"/>
      <c r="C23" s="236"/>
      <c r="D23" s="236"/>
      <c r="E23" s="236"/>
      <c r="F23" s="236"/>
      <c r="G23" s="236"/>
      <c r="H23" s="236"/>
      <c r="I23" s="236"/>
      <c r="J23" s="236"/>
      <c r="K23" s="236"/>
      <c r="L23" s="236"/>
      <c r="M23" s="236"/>
      <c r="N23" s="150"/>
    </row>
    <row r="24" spans="2:15" ht="20.100000000000001" customHeight="1" x14ac:dyDescent="0.15">
      <c r="B24" s="236"/>
      <c r="C24" s="236"/>
      <c r="D24" s="236"/>
      <c r="E24" s="236"/>
      <c r="F24" s="236"/>
      <c r="G24" s="236"/>
      <c r="H24" s="236"/>
      <c r="I24" s="236"/>
      <c r="J24" s="236"/>
      <c r="K24" s="236"/>
      <c r="L24" s="236"/>
      <c r="M24" s="236"/>
    </row>
    <row r="25" spans="2:15" ht="20.100000000000001" customHeight="1" x14ac:dyDescent="0.15">
      <c r="B25" s="236"/>
      <c r="C25" s="236"/>
      <c r="D25" s="236"/>
      <c r="E25" s="236"/>
      <c r="F25" s="236"/>
      <c r="G25" s="236"/>
      <c r="H25" s="236"/>
      <c r="I25" s="236"/>
      <c r="J25" s="236"/>
      <c r="K25" s="236"/>
      <c r="L25" s="236"/>
      <c r="M25" s="236"/>
    </row>
    <row r="26" spans="2:15" ht="20.100000000000001" customHeight="1" x14ac:dyDescent="0.15">
      <c r="B26" s="236"/>
      <c r="C26" s="236"/>
      <c r="D26" s="236"/>
      <c r="E26" s="236"/>
      <c r="F26" s="236"/>
      <c r="G26" s="236"/>
      <c r="H26" s="236"/>
      <c r="I26" s="236"/>
      <c r="J26" s="236"/>
      <c r="K26" s="236"/>
      <c r="L26" s="236"/>
      <c r="M26" s="236"/>
    </row>
    <row r="27" spans="2:15" ht="20.100000000000001" customHeight="1" x14ac:dyDescent="0.15">
      <c r="B27" s="236"/>
      <c r="C27" s="236"/>
      <c r="D27" s="236"/>
      <c r="E27" s="236"/>
      <c r="F27" s="236"/>
      <c r="G27" s="236"/>
      <c r="H27" s="236"/>
      <c r="I27" s="236"/>
      <c r="J27" s="236"/>
      <c r="K27" s="236"/>
      <c r="L27" s="236"/>
      <c r="M27" s="236"/>
    </row>
    <row r="28" spans="2:15" ht="20.100000000000001" customHeight="1" x14ac:dyDescent="0.15">
      <c r="B28" s="168"/>
      <c r="C28" s="168"/>
      <c r="D28" s="168"/>
      <c r="E28" s="168"/>
      <c r="F28" s="172"/>
      <c r="G28" s="172"/>
      <c r="H28" s="172"/>
      <c r="I28" s="172"/>
      <c r="J28" s="166"/>
      <c r="K28" s="166"/>
      <c r="L28" s="166"/>
      <c r="M28" s="166"/>
      <c r="N28" s="150"/>
    </row>
    <row r="29" spans="2:15" ht="20.100000000000001" customHeight="1" x14ac:dyDescent="0.15">
      <c r="B29" s="189" t="s">
        <v>429</v>
      </c>
      <c r="C29" s="198"/>
      <c r="D29" s="198"/>
      <c r="E29" s="198"/>
      <c r="F29" s="199"/>
      <c r="G29" s="199"/>
      <c r="H29" s="199"/>
      <c r="I29" s="199"/>
      <c r="J29" s="199"/>
      <c r="K29" s="199"/>
      <c r="L29" s="199"/>
    </row>
    <row r="30" spans="2:15" ht="20.100000000000001" customHeight="1" thickBot="1" x14ac:dyDescent="0.2">
      <c r="B30" s="232" t="s">
        <v>52</v>
      </c>
      <c r="C30" s="232"/>
      <c r="D30" s="232"/>
      <c r="E30" s="232"/>
      <c r="F30" s="232"/>
      <c r="G30" s="224" t="s">
        <v>53</v>
      </c>
      <c r="H30" s="224"/>
      <c r="I30" s="224" t="s">
        <v>54</v>
      </c>
      <c r="J30" s="224"/>
      <c r="K30" s="224"/>
      <c r="L30" s="224"/>
      <c r="M30" s="224"/>
      <c r="N30" s="24"/>
      <c r="O30" s="24"/>
    </row>
    <row r="31" spans="2:15" ht="20.100000000000001" customHeight="1" thickTop="1" x14ac:dyDescent="0.15">
      <c r="B31" s="233"/>
      <c r="C31" s="233"/>
      <c r="D31" s="233"/>
      <c r="E31" s="233"/>
      <c r="F31" s="233"/>
      <c r="G31" s="225"/>
      <c r="H31" s="225"/>
      <c r="I31" s="225"/>
      <c r="J31" s="225"/>
      <c r="K31" s="225"/>
      <c r="L31" s="225"/>
      <c r="M31" s="225"/>
      <c r="N31" s="24"/>
      <c r="O31" s="24"/>
    </row>
    <row r="32" spans="2:15" ht="20.100000000000001" customHeight="1" x14ac:dyDescent="0.15">
      <c r="B32" s="223"/>
      <c r="C32" s="223"/>
      <c r="D32" s="223"/>
      <c r="E32" s="223"/>
      <c r="F32" s="223"/>
      <c r="G32" s="231"/>
      <c r="H32" s="231"/>
      <c r="I32" s="231"/>
      <c r="J32" s="231"/>
      <c r="K32" s="231"/>
      <c r="L32" s="231"/>
      <c r="M32" s="231"/>
      <c r="N32" s="24"/>
    </row>
    <row r="33" spans="2:14" ht="20.100000000000001" customHeight="1" x14ac:dyDescent="0.15">
      <c r="B33" s="223"/>
      <c r="C33" s="223"/>
      <c r="D33" s="223"/>
      <c r="E33" s="223"/>
      <c r="F33" s="223"/>
      <c r="G33" s="231"/>
      <c r="H33" s="231"/>
      <c r="I33" s="231"/>
      <c r="J33" s="231"/>
      <c r="K33" s="231"/>
      <c r="L33" s="231"/>
      <c r="M33" s="231"/>
      <c r="N33" s="24"/>
    </row>
    <row r="34" spans="2:14" ht="20.100000000000001" customHeight="1" x14ac:dyDescent="0.15">
      <c r="B34" s="223"/>
      <c r="C34" s="223"/>
      <c r="D34" s="223"/>
      <c r="E34" s="223"/>
      <c r="F34" s="223"/>
      <c r="G34" s="231"/>
      <c r="H34" s="231"/>
      <c r="I34" s="231"/>
      <c r="J34" s="231"/>
      <c r="K34" s="231"/>
      <c r="L34" s="231"/>
      <c r="M34" s="231"/>
      <c r="N34" s="24"/>
    </row>
    <row r="35" spans="2:14" ht="20.100000000000001" customHeight="1" x14ac:dyDescent="0.15">
      <c r="B35" s="223"/>
      <c r="C35" s="223"/>
      <c r="D35" s="223"/>
      <c r="E35" s="223"/>
      <c r="F35" s="223"/>
      <c r="G35" s="231"/>
      <c r="H35" s="231"/>
      <c r="I35" s="231"/>
      <c r="J35" s="231"/>
      <c r="K35" s="231"/>
      <c r="L35" s="231"/>
      <c r="M35" s="231"/>
      <c r="N35" s="24"/>
    </row>
    <row r="36" spans="2:14" ht="20.100000000000001" customHeight="1" x14ac:dyDescent="0.15">
      <c r="B36" s="189"/>
      <c r="C36" s="189"/>
      <c r="D36" s="189"/>
      <c r="E36" s="189"/>
      <c r="F36" s="189"/>
      <c r="G36" s="189"/>
      <c r="H36" s="189"/>
      <c r="I36" s="189"/>
      <c r="J36" s="189"/>
      <c r="K36" s="189"/>
      <c r="L36" s="189"/>
    </row>
    <row r="37" spans="2:14" ht="20.100000000000001" customHeight="1" x14ac:dyDescent="0.15">
      <c r="B37" s="189" t="s">
        <v>55</v>
      </c>
      <c r="C37" s="189"/>
      <c r="D37" s="189"/>
      <c r="E37" s="189"/>
      <c r="F37" s="189"/>
      <c r="G37" s="189"/>
      <c r="H37" s="189"/>
      <c r="I37" s="189"/>
      <c r="J37" s="189"/>
      <c r="K37" s="189"/>
      <c r="L37" s="189"/>
    </row>
    <row r="38" spans="2:14" ht="20.100000000000001" customHeight="1" x14ac:dyDescent="0.15">
      <c r="B38" s="226" t="s">
        <v>56</v>
      </c>
      <c r="C38" s="227"/>
      <c r="D38" s="228"/>
      <c r="E38" s="229"/>
      <c r="F38" s="229"/>
      <c r="G38" s="229"/>
      <c r="H38" s="229"/>
      <c r="I38" s="229"/>
      <c r="J38" s="229"/>
      <c r="K38" s="229"/>
      <c r="L38" s="229"/>
      <c r="M38" s="230"/>
    </row>
    <row r="39" spans="2:14" ht="20.100000000000001" customHeight="1" x14ac:dyDescent="0.15">
      <c r="B39" s="226" t="s">
        <v>57</v>
      </c>
      <c r="C39" s="227"/>
      <c r="D39" s="228"/>
      <c r="E39" s="229"/>
      <c r="F39" s="229"/>
      <c r="G39" s="229"/>
      <c r="H39" s="229"/>
      <c r="I39" s="229"/>
      <c r="J39" s="229"/>
      <c r="K39" s="229"/>
      <c r="L39" s="229"/>
      <c r="M39" s="230"/>
    </row>
    <row r="40" spans="2:14" ht="20.100000000000001" customHeight="1" x14ac:dyDescent="0.15">
      <c r="B40" s="226" t="s">
        <v>58</v>
      </c>
      <c r="C40" s="227"/>
      <c r="D40" s="228"/>
      <c r="E40" s="229"/>
      <c r="F40" s="229"/>
      <c r="G40" s="229"/>
      <c r="H40" s="229"/>
      <c r="I40" s="229"/>
      <c r="J40" s="229"/>
      <c r="K40" s="229"/>
      <c r="L40" s="229"/>
      <c r="M40" s="230"/>
    </row>
    <row r="41" spans="2:14" ht="20.100000000000001" customHeight="1" x14ac:dyDescent="0.15">
      <c r="B41" s="226" t="s">
        <v>228</v>
      </c>
      <c r="C41" s="227"/>
      <c r="D41" s="228"/>
      <c r="E41" s="229"/>
      <c r="F41" s="229"/>
      <c r="G41" s="229"/>
      <c r="H41" s="229"/>
      <c r="I41" s="229"/>
      <c r="J41" s="229"/>
      <c r="K41" s="229"/>
      <c r="L41" s="229"/>
      <c r="M41" s="230"/>
    </row>
  </sheetData>
  <mergeCells count="46">
    <mergeCell ref="B22:M27"/>
    <mergeCell ref="B21:C21"/>
    <mergeCell ref="D21:I21"/>
    <mergeCell ref="B18:C18"/>
    <mergeCell ref="D18:M18"/>
    <mergeCell ref="B19:C19"/>
    <mergeCell ref="D19:I19"/>
    <mergeCell ref="B20:C20"/>
    <mergeCell ref="D20:I20"/>
    <mergeCell ref="B4:M4"/>
    <mergeCell ref="B10:M10"/>
    <mergeCell ref="F12:G12"/>
    <mergeCell ref="F13:G13"/>
    <mergeCell ref="F14:G14"/>
    <mergeCell ref="H14:M14"/>
    <mergeCell ref="H12:M12"/>
    <mergeCell ref="H13:M13"/>
    <mergeCell ref="F15:G15"/>
    <mergeCell ref="G35:H35"/>
    <mergeCell ref="B34:F34"/>
    <mergeCell ref="G34:H34"/>
    <mergeCell ref="G32:H32"/>
    <mergeCell ref="G33:H33"/>
    <mergeCell ref="H15:M15"/>
    <mergeCell ref="J16:M16"/>
    <mergeCell ref="I30:M30"/>
    <mergeCell ref="I31:M31"/>
    <mergeCell ref="I32:M32"/>
    <mergeCell ref="I33:M33"/>
    <mergeCell ref="I34:M34"/>
    <mergeCell ref="B30:F30"/>
    <mergeCell ref="B31:F31"/>
    <mergeCell ref="B32:F32"/>
    <mergeCell ref="B33:F33"/>
    <mergeCell ref="G30:H30"/>
    <mergeCell ref="G31:H31"/>
    <mergeCell ref="B40:C40"/>
    <mergeCell ref="B41:C41"/>
    <mergeCell ref="B38:C38"/>
    <mergeCell ref="B39:C39"/>
    <mergeCell ref="B35:F35"/>
    <mergeCell ref="D38:M38"/>
    <mergeCell ref="D39:M39"/>
    <mergeCell ref="D40:M40"/>
    <mergeCell ref="D41:M41"/>
    <mergeCell ref="I35:M35"/>
  </mergeCells>
  <phoneticPr fontId="4"/>
  <pageMargins left="0.78740157480314965" right="0.39370078740157483" top="0.59055118110236227" bottom="0.59055118110236227" header="0.59055118110236227"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showGridLines="0" view="pageBreakPreview" zoomScaleNormal="100" zoomScaleSheetLayoutView="100" workbookViewId="0">
      <selection activeCell="B2" sqref="B2"/>
    </sheetView>
  </sheetViews>
  <sheetFormatPr defaultColWidth="13" defaultRowHeight="20.100000000000001" customHeight="1" x14ac:dyDescent="0.15"/>
  <cols>
    <col min="1" max="1" width="2.125" style="1" customWidth="1"/>
    <col min="2" max="2" width="8.5" style="1" bestFit="1" customWidth="1"/>
    <col min="3" max="3" width="12.625" style="1" customWidth="1"/>
    <col min="4" max="4" width="18.625" style="1" customWidth="1"/>
    <col min="5" max="5" width="15.625" style="1" customWidth="1"/>
    <col min="6" max="6" width="30.625" style="1" customWidth="1"/>
    <col min="7" max="7" width="2.125" style="1" customWidth="1"/>
    <col min="8" max="16384" width="13" style="1"/>
  </cols>
  <sheetData>
    <row r="1" spans="1:7" ht="20.100000000000001" customHeight="1" x14ac:dyDescent="0.15">
      <c r="A1" s="173" t="s">
        <v>433</v>
      </c>
      <c r="B1" s="36"/>
      <c r="C1" s="36"/>
    </row>
    <row r="3" spans="1:7" ht="20.100000000000001" customHeight="1" x14ac:dyDescent="0.15">
      <c r="B3" s="216" t="s">
        <v>79</v>
      </c>
      <c r="C3" s="216"/>
      <c r="D3" s="216"/>
      <c r="E3" s="216"/>
      <c r="F3" s="216"/>
      <c r="G3" s="15"/>
    </row>
    <row r="5" spans="1:7" ht="20.100000000000001" customHeight="1" x14ac:dyDescent="0.15">
      <c r="F5" s="35" t="s">
        <v>143</v>
      </c>
    </row>
    <row r="6" spans="1:7" ht="20.100000000000001" customHeight="1" x14ac:dyDescent="0.15">
      <c r="B6" s="132" t="s">
        <v>161</v>
      </c>
      <c r="C6" s="132"/>
      <c r="D6" s="132"/>
      <c r="E6" s="14"/>
      <c r="F6" s="14"/>
      <c r="G6" s="14"/>
    </row>
    <row r="7" spans="1:7" ht="20.100000000000001" customHeight="1" x14ac:dyDescent="0.15">
      <c r="B7" s="33"/>
      <c r="C7" s="33"/>
      <c r="D7" s="33"/>
      <c r="E7" s="33"/>
      <c r="F7" s="33"/>
      <c r="G7" s="14"/>
    </row>
    <row r="8" spans="1:7" ht="20.100000000000001" customHeight="1" x14ac:dyDescent="0.15">
      <c r="B8" s="33"/>
      <c r="C8" s="33"/>
      <c r="D8" s="33"/>
      <c r="E8" s="13" t="s">
        <v>3</v>
      </c>
      <c r="F8" s="13"/>
      <c r="G8" s="14"/>
    </row>
    <row r="9" spans="1:7" ht="20.100000000000001" customHeight="1" x14ac:dyDescent="0.15">
      <c r="B9" s="14"/>
      <c r="C9" s="14"/>
      <c r="D9" s="14"/>
      <c r="E9" s="13" t="s">
        <v>163</v>
      </c>
      <c r="F9" s="13"/>
      <c r="G9" s="14"/>
    </row>
    <row r="10" spans="1:7" ht="20.100000000000001" customHeight="1" x14ac:dyDescent="0.15">
      <c r="B10" s="14"/>
      <c r="C10" s="14"/>
      <c r="D10" s="14"/>
      <c r="E10" s="13" t="s">
        <v>0</v>
      </c>
      <c r="F10" s="13"/>
      <c r="G10" s="14"/>
    </row>
    <row r="11" spans="1:7" ht="20.100000000000001" customHeight="1" x14ac:dyDescent="0.15">
      <c r="B11" s="14"/>
      <c r="C11" s="14"/>
      <c r="D11" s="14"/>
      <c r="E11" s="13"/>
      <c r="F11" s="13"/>
      <c r="G11" s="14"/>
    </row>
    <row r="12" spans="1:7" ht="20.100000000000001" customHeight="1" x14ac:dyDescent="0.15">
      <c r="B12" s="12" t="s">
        <v>24</v>
      </c>
      <c r="C12" s="249" t="s">
        <v>159</v>
      </c>
      <c r="D12" s="249"/>
      <c r="E12" s="249"/>
      <c r="F12" s="249"/>
    </row>
    <row r="13" spans="1:7" ht="20.100000000000001" customHeight="1" x14ac:dyDescent="0.15">
      <c r="B13" s="23"/>
      <c r="C13" s="23"/>
      <c r="D13" s="23"/>
      <c r="E13" s="23"/>
      <c r="F13" s="3"/>
    </row>
    <row r="14" spans="1:7" ht="20.100000000000001" customHeight="1" thickBot="1" x14ac:dyDescent="0.2">
      <c r="B14" s="41" t="s">
        <v>34</v>
      </c>
      <c r="C14" s="41" t="s">
        <v>2</v>
      </c>
      <c r="D14" s="247" t="s">
        <v>35</v>
      </c>
      <c r="E14" s="247"/>
      <c r="F14" s="41" t="s">
        <v>36</v>
      </c>
    </row>
    <row r="15" spans="1:7" ht="50.1" customHeight="1" thickTop="1" x14ac:dyDescent="0.15">
      <c r="B15" s="27"/>
      <c r="C15" s="27"/>
      <c r="D15" s="248"/>
      <c r="E15" s="248"/>
      <c r="F15" s="27"/>
    </row>
    <row r="16" spans="1:7" ht="50.1" customHeight="1" x14ac:dyDescent="0.15">
      <c r="B16" s="28"/>
      <c r="C16" s="28"/>
      <c r="D16" s="246"/>
      <c r="E16" s="246"/>
      <c r="F16" s="28"/>
    </row>
    <row r="17" spans="2:8" ht="50.1" customHeight="1" x14ac:dyDescent="0.15">
      <c r="B17" s="28"/>
      <c r="C17" s="28"/>
      <c r="D17" s="246"/>
      <c r="E17" s="246"/>
      <c r="F17" s="28"/>
    </row>
    <row r="18" spans="2:8" ht="50.1" customHeight="1" x14ac:dyDescent="0.15">
      <c r="B18" s="40"/>
      <c r="C18" s="40"/>
      <c r="D18" s="246"/>
      <c r="E18" s="246"/>
      <c r="F18" s="40"/>
    </row>
    <row r="19" spans="2:8" ht="50.1" customHeight="1" x14ac:dyDescent="0.15">
      <c r="B19" s="40"/>
      <c r="C19" s="40"/>
      <c r="D19" s="246"/>
      <c r="E19" s="246"/>
      <c r="F19" s="40"/>
    </row>
    <row r="20" spans="2:8" ht="50.1" customHeight="1" x14ac:dyDescent="0.15">
      <c r="B20" s="40"/>
      <c r="C20" s="40"/>
      <c r="D20" s="246"/>
      <c r="E20" s="246"/>
      <c r="F20" s="40"/>
    </row>
    <row r="21" spans="2:8" ht="50.1" customHeight="1" x14ac:dyDescent="0.15">
      <c r="B21" s="29"/>
      <c r="C21" s="34"/>
      <c r="D21" s="246"/>
      <c r="E21" s="246"/>
      <c r="F21" s="17"/>
    </row>
    <row r="22" spans="2:8" ht="50.1" customHeight="1" x14ac:dyDescent="0.15">
      <c r="B22" s="40"/>
      <c r="C22" s="40"/>
      <c r="D22" s="246"/>
      <c r="E22" s="246"/>
      <c r="F22" s="40"/>
    </row>
    <row r="23" spans="2:8" ht="50.1" customHeight="1" x14ac:dyDescent="0.15">
      <c r="B23" s="40"/>
      <c r="C23" s="40"/>
      <c r="D23" s="246"/>
      <c r="E23" s="246"/>
      <c r="F23" s="40"/>
    </row>
    <row r="24" spans="2:8" ht="50.1" customHeight="1" x14ac:dyDescent="0.15">
      <c r="B24" s="29"/>
      <c r="C24" s="34"/>
      <c r="D24" s="246"/>
      <c r="E24" s="246"/>
      <c r="F24" s="17"/>
    </row>
    <row r="25" spans="2:8" ht="20.100000000000001" customHeight="1" x14ac:dyDescent="0.15">
      <c r="B25" s="26"/>
      <c r="C25" s="26"/>
      <c r="D25" s="26"/>
      <c r="E25" s="26"/>
      <c r="F25" s="24"/>
      <c r="G25" s="24"/>
      <c r="H25" s="24"/>
    </row>
    <row r="26" spans="2:8" ht="20.100000000000001" customHeight="1" x14ac:dyDescent="0.15">
      <c r="B26" s="26"/>
      <c r="C26" s="26"/>
      <c r="D26" s="26"/>
      <c r="E26" s="26"/>
      <c r="F26" s="24"/>
      <c r="G26" s="24"/>
      <c r="H26" s="24"/>
    </row>
    <row r="27" spans="2:8" ht="20.100000000000001" customHeight="1" x14ac:dyDescent="0.15">
      <c r="B27" s="26"/>
      <c r="C27" s="26"/>
      <c r="D27" s="26"/>
      <c r="E27" s="26"/>
      <c r="F27" s="24"/>
      <c r="G27" s="24"/>
    </row>
    <row r="28" spans="2:8" ht="20.100000000000001" customHeight="1" x14ac:dyDescent="0.15">
      <c r="B28" s="26"/>
      <c r="C28" s="26"/>
      <c r="D28" s="26"/>
      <c r="E28" s="26"/>
      <c r="F28" s="24"/>
      <c r="G28" s="24"/>
    </row>
    <row r="29" spans="2:8" ht="20.100000000000001" customHeight="1" x14ac:dyDescent="0.15">
      <c r="B29" s="26"/>
      <c r="C29" s="26"/>
      <c r="D29" s="26"/>
      <c r="E29" s="26"/>
      <c r="F29" s="24"/>
      <c r="G29" s="24"/>
    </row>
    <row r="30" spans="2:8" ht="20.100000000000001" customHeight="1" x14ac:dyDescent="0.15">
      <c r="B30" s="26"/>
      <c r="C30" s="26"/>
      <c r="D30" s="26"/>
      <c r="E30" s="26"/>
      <c r="F30" s="24"/>
      <c r="G30" s="24"/>
    </row>
    <row r="31" spans="2:8" ht="20.100000000000001" customHeight="1" x14ac:dyDescent="0.15">
      <c r="B31" s="23"/>
      <c r="C31" s="23"/>
      <c r="D31" s="23"/>
      <c r="E31" s="23"/>
    </row>
    <row r="32" spans="2:8" ht="20.100000000000001" customHeight="1" x14ac:dyDescent="0.15">
      <c r="B32" s="23"/>
      <c r="C32" s="23"/>
      <c r="D32" s="23"/>
      <c r="E32" s="23"/>
    </row>
    <row r="33" spans="2:6" ht="20.100000000000001" customHeight="1" x14ac:dyDescent="0.15">
      <c r="B33" s="25"/>
      <c r="C33" s="25"/>
      <c r="D33" s="23"/>
      <c r="E33" s="23"/>
      <c r="F33" s="23"/>
    </row>
    <row r="34" spans="2:6" ht="20.100000000000001" customHeight="1" x14ac:dyDescent="0.15">
      <c r="B34" s="25"/>
      <c r="C34" s="25"/>
      <c r="D34" s="23"/>
      <c r="E34" s="23"/>
      <c r="F34" s="23"/>
    </row>
    <row r="35" spans="2:6" ht="20.100000000000001" customHeight="1" x14ac:dyDescent="0.15">
      <c r="B35" s="25"/>
      <c r="C35" s="25"/>
      <c r="D35" s="23"/>
      <c r="E35" s="23"/>
      <c r="F35" s="23"/>
    </row>
    <row r="36" spans="2:6" ht="20.100000000000001" customHeight="1" x14ac:dyDescent="0.15">
      <c r="B36" s="25"/>
      <c r="C36" s="25"/>
      <c r="D36" s="23"/>
      <c r="E36" s="23"/>
      <c r="F36" s="23"/>
    </row>
  </sheetData>
  <mergeCells count="13">
    <mergeCell ref="D22:E22"/>
    <mergeCell ref="D23:E23"/>
    <mergeCell ref="D24:E24"/>
    <mergeCell ref="B3:F3"/>
    <mergeCell ref="D19:E19"/>
    <mergeCell ref="D20:E20"/>
    <mergeCell ref="D21:E21"/>
    <mergeCell ref="D14:E14"/>
    <mergeCell ref="D15:E15"/>
    <mergeCell ref="D16:E16"/>
    <mergeCell ref="D17:E17"/>
    <mergeCell ref="D18:E18"/>
    <mergeCell ref="C12:F12"/>
  </mergeCells>
  <phoneticPr fontId="4"/>
  <pageMargins left="0.78740157480314965" right="0.39370078740157483" top="0.59055118110236227" bottom="0.59055118110236227" header="0.59055118110236227"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9"/>
  <sheetViews>
    <sheetView showGridLines="0" view="pageBreakPreview" zoomScaleNormal="100" zoomScaleSheetLayoutView="100" workbookViewId="0">
      <selection activeCell="B2" sqref="B2"/>
    </sheetView>
  </sheetViews>
  <sheetFormatPr defaultColWidth="13" defaultRowHeight="20.100000000000001" customHeight="1" x14ac:dyDescent="0.15"/>
  <cols>
    <col min="1" max="1" width="2.125" style="1" customWidth="1"/>
    <col min="2" max="2" width="5.5" style="1" customWidth="1"/>
    <col min="3" max="6" width="10.25" style="1" customWidth="1"/>
    <col min="7" max="7" width="4.125" style="1" customWidth="1"/>
    <col min="8" max="8" width="2.125" style="1" customWidth="1"/>
    <col min="9" max="9" width="2.375" style="1" customWidth="1"/>
    <col min="10" max="10" width="9.375" style="1" customWidth="1"/>
    <col min="11" max="11" width="15" style="1" customWidth="1"/>
    <col min="12" max="12" width="6.625" style="1" customWidth="1"/>
    <col min="13" max="13" width="2.125" style="1" customWidth="1"/>
    <col min="14" max="16384" width="13" style="1"/>
  </cols>
  <sheetData>
    <row r="1" spans="1:13" ht="20.100000000000001" customHeight="1" x14ac:dyDescent="0.15">
      <c r="A1" s="173" t="s">
        <v>430</v>
      </c>
      <c r="B1" s="36"/>
      <c r="C1" s="36"/>
    </row>
    <row r="4" spans="1:13" ht="20.100000000000001" customHeight="1" x14ac:dyDescent="0.15">
      <c r="B4" s="216" t="s">
        <v>80</v>
      </c>
      <c r="C4" s="216"/>
      <c r="D4" s="216"/>
      <c r="E4" s="216"/>
      <c r="F4" s="216"/>
      <c r="G4" s="216"/>
      <c r="H4" s="216"/>
      <c r="I4" s="216"/>
      <c r="J4" s="216"/>
      <c r="K4" s="216"/>
      <c r="L4" s="216"/>
      <c r="M4" s="15"/>
    </row>
    <row r="6" spans="1:13" ht="20.100000000000001" customHeight="1" x14ac:dyDescent="0.15">
      <c r="K6" s="217" t="s">
        <v>143</v>
      </c>
      <c r="L6" s="217"/>
    </row>
    <row r="8" spans="1:13" ht="20.100000000000001" customHeight="1" x14ac:dyDescent="0.15">
      <c r="B8" s="173" t="s">
        <v>161</v>
      </c>
      <c r="C8" s="173"/>
      <c r="D8" s="173"/>
      <c r="E8" s="173"/>
      <c r="F8" s="168"/>
      <c r="G8" s="168"/>
      <c r="H8" s="168"/>
      <c r="I8" s="168"/>
      <c r="J8" s="168"/>
      <c r="K8" s="168"/>
      <c r="L8" s="168"/>
      <c r="M8" s="14"/>
    </row>
    <row r="9" spans="1:13" ht="20.100000000000001" customHeight="1" x14ac:dyDescent="0.15">
      <c r="B9" s="173"/>
      <c r="C9" s="173"/>
      <c r="D9" s="173"/>
      <c r="E9" s="173"/>
      <c r="F9" s="168"/>
      <c r="G9" s="168"/>
      <c r="H9" s="168"/>
      <c r="I9" s="168"/>
      <c r="J9" s="168"/>
      <c r="K9" s="168"/>
      <c r="L9" s="168"/>
      <c r="M9" s="14"/>
    </row>
    <row r="10" spans="1:13" ht="20.100000000000001" customHeight="1" x14ac:dyDescent="0.15">
      <c r="B10" s="221" t="s">
        <v>431</v>
      </c>
      <c r="C10" s="221"/>
      <c r="D10" s="221"/>
      <c r="E10" s="221"/>
      <c r="F10" s="221"/>
      <c r="G10" s="221"/>
      <c r="H10" s="221"/>
      <c r="I10" s="221"/>
      <c r="J10" s="221"/>
      <c r="K10" s="221"/>
      <c r="L10" s="221"/>
      <c r="M10" s="14"/>
    </row>
    <row r="11" spans="1:13" ht="20.100000000000001" customHeight="1" x14ac:dyDescent="0.15">
      <c r="B11" s="221"/>
      <c r="C11" s="221"/>
      <c r="D11" s="221"/>
      <c r="E11" s="221"/>
      <c r="F11" s="221"/>
      <c r="G11" s="221"/>
      <c r="H11" s="221"/>
      <c r="I11" s="221"/>
      <c r="J11" s="221"/>
      <c r="K11" s="221"/>
      <c r="L11" s="221"/>
      <c r="M11" s="14"/>
    </row>
    <row r="12" spans="1:13" ht="20.100000000000001" customHeight="1" x14ac:dyDescent="0.15">
      <c r="B12" s="221"/>
      <c r="C12" s="221"/>
      <c r="D12" s="221"/>
      <c r="E12" s="221"/>
      <c r="F12" s="221"/>
      <c r="G12" s="221"/>
      <c r="H12" s="221"/>
      <c r="I12" s="221"/>
      <c r="J12" s="221"/>
      <c r="K12" s="221"/>
      <c r="L12" s="221"/>
      <c r="M12" s="14"/>
    </row>
    <row r="13" spans="1:13" ht="20.100000000000001" customHeight="1" x14ac:dyDescent="0.15">
      <c r="B13" s="169"/>
      <c r="C13" s="169"/>
      <c r="D13" s="169"/>
      <c r="E13" s="169"/>
      <c r="F13" s="169"/>
      <c r="G13" s="169"/>
      <c r="H13" s="169"/>
      <c r="I13" s="169"/>
      <c r="J13" s="169"/>
      <c r="K13" s="169"/>
      <c r="L13" s="169"/>
      <c r="M13" s="14"/>
    </row>
    <row r="14" spans="1:13" ht="20.100000000000001" customHeight="1" x14ac:dyDescent="0.15">
      <c r="B14" s="169"/>
      <c r="C14" s="169"/>
      <c r="D14" s="169"/>
      <c r="E14" s="169"/>
      <c r="F14" s="169"/>
      <c r="G14" s="169"/>
      <c r="H14" s="169"/>
      <c r="I14" s="169"/>
      <c r="J14" s="169"/>
      <c r="K14" s="169"/>
      <c r="L14" s="169"/>
      <c r="M14" s="14"/>
    </row>
    <row r="15" spans="1:13" ht="20.100000000000001" customHeight="1" x14ac:dyDescent="0.15">
      <c r="B15" s="169"/>
      <c r="C15" s="169"/>
      <c r="D15" s="169"/>
      <c r="E15" s="169"/>
      <c r="F15" s="219" t="s">
        <v>3</v>
      </c>
      <c r="G15" s="219"/>
      <c r="I15" s="252"/>
      <c r="J15" s="252"/>
      <c r="K15" s="252"/>
      <c r="L15" s="252"/>
      <c r="M15" s="14"/>
    </row>
    <row r="16" spans="1:13" ht="20.100000000000001" customHeight="1" x14ac:dyDescent="0.15">
      <c r="B16" s="169"/>
      <c r="C16" s="169"/>
      <c r="D16" s="169"/>
      <c r="E16" s="169"/>
      <c r="F16" s="219" t="s">
        <v>163</v>
      </c>
      <c r="G16" s="219"/>
      <c r="I16" s="252"/>
      <c r="J16" s="252"/>
      <c r="K16" s="252"/>
      <c r="L16" s="252"/>
      <c r="M16" s="14"/>
    </row>
    <row r="17" spans="2:14" ht="20.100000000000001" customHeight="1" x14ac:dyDescent="0.15">
      <c r="B17" s="169"/>
      <c r="C17" s="169"/>
      <c r="D17" s="169"/>
      <c r="E17" s="169"/>
      <c r="F17" s="219" t="s">
        <v>0</v>
      </c>
      <c r="G17" s="219"/>
      <c r="I17" s="252"/>
      <c r="J17" s="252"/>
      <c r="K17" s="252"/>
      <c r="L17" s="252"/>
      <c r="M17" s="14"/>
    </row>
    <row r="18" spans="2:14" ht="20.100000000000001" customHeight="1" x14ac:dyDescent="0.15">
      <c r="B18" s="170"/>
      <c r="C18" s="170"/>
      <c r="D18" s="170"/>
      <c r="E18" s="170"/>
      <c r="F18" s="219" t="s">
        <v>4</v>
      </c>
      <c r="G18" s="219"/>
      <c r="I18" s="252"/>
      <c r="J18" s="252"/>
      <c r="K18" s="252"/>
      <c r="L18" s="252"/>
      <c r="M18" s="14"/>
    </row>
    <row r="19" spans="2:14" ht="20.100000000000001" customHeight="1" x14ac:dyDescent="0.15">
      <c r="B19" s="168"/>
      <c r="C19" s="168"/>
      <c r="D19" s="168"/>
      <c r="E19" s="168"/>
      <c r="F19" s="168"/>
      <c r="G19" s="168"/>
      <c r="H19" s="168"/>
      <c r="I19" s="168"/>
      <c r="J19" s="168"/>
      <c r="K19" s="168"/>
      <c r="L19" s="168"/>
      <c r="M19" s="14"/>
    </row>
    <row r="20" spans="2:14" ht="20.100000000000001" customHeight="1" x14ac:dyDescent="0.15">
      <c r="B20" s="37"/>
      <c r="C20" s="169"/>
      <c r="D20" s="169"/>
      <c r="E20" s="169"/>
      <c r="F20" s="169"/>
      <c r="G20" s="169"/>
      <c r="H20" s="169"/>
      <c r="I20" s="169"/>
      <c r="J20" s="169"/>
      <c r="K20" s="169"/>
      <c r="L20" s="169"/>
      <c r="M20" s="14"/>
      <c r="N20" s="14"/>
    </row>
    <row r="21" spans="2:14" ht="20.100000000000001" customHeight="1" x14ac:dyDescent="0.15">
      <c r="B21" s="37"/>
      <c r="C21" s="169"/>
      <c r="D21" s="169"/>
      <c r="E21" s="169"/>
      <c r="F21" s="169"/>
      <c r="G21" s="169"/>
      <c r="H21" s="169"/>
      <c r="I21" s="169"/>
      <c r="J21" s="169"/>
      <c r="K21" s="169"/>
      <c r="L21" s="169"/>
      <c r="M21" s="14"/>
      <c r="N21" s="14"/>
    </row>
    <row r="22" spans="2:14" ht="20.100000000000001" customHeight="1" x14ac:dyDescent="0.15">
      <c r="B22" s="20"/>
      <c r="C22" s="169"/>
      <c r="D22" s="169"/>
      <c r="E22" s="169"/>
      <c r="F22" s="169"/>
      <c r="G22" s="169"/>
      <c r="H22" s="169"/>
      <c r="I22" s="169"/>
      <c r="J22" s="169"/>
      <c r="K22" s="169"/>
      <c r="L22" s="169"/>
      <c r="M22" s="14"/>
      <c r="N22" s="14"/>
    </row>
    <row r="23" spans="2:14" ht="20.100000000000001" customHeight="1" x14ac:dyDescent="0.15">
      <c r="B23" s="168"/>
      <c r="C23" s="168"/>
      <c r="D23" s="168"/>
      <c r="E23" s="168"/>
      <c r="F23" s="168"/>
      <c r="G23" s="168"/>
      <c r="H23" s="168"/>
      <c r="I23" s="168"/>
      <c r="J23" s="168"/>
      <c r="K23" s="168"/>
      <c r="L23" s="168"/>
      <c r="M23" s="14"/>
    </row>
    <row r="24" spans="2:14" s="8" customFormat="1" ht="20.100000000000001" customHeight="1" x14ac:dyDescent="0.15">
      <c r="B24" s="165"/>
      <c r="C24" s="165"/>
      <c r="D24" s="165"/>
      <c r="E24" s="165"/>
      <c r="F24" s="165"/>
      <c r="G24" s="165"/>
      <c r="H24" s="165"/>
      <c r="I24" s="39"/>
      <c r="J24" s="39"/>
      <c r="K24" s="39"/>
      <c r="L24" s="182"/>
      <c r="M24" s="35"/>
    </row>
    <row r="25" spans="2:14" ht="20.100000000000001" customHeight="1" x14ac:dyDescent="0.15">
      <c r="B25" s="20"/>
      <c r="C25" s="169"/>
      <c r="D25" s="169"/>
      <c r="E25" s="169"/>
      <c r="F25" s="169"/>
      <c r="G25" s="169"/>
      <c r="H25" s="169"/>
      <c r="I25" s="169"/>
      <c r="J25" s="169"/>
      <c r="K25" s="169"/>
      <c r="L25" s="169"/>
      <c r="M25" s="14"/>
      <c r="N25" s="14"/>
    </row>
    <row r="26" spans="2:14" ht="20.100000000000001" customHeight="1" x14ac:dyDescent="0.15">
      <c r="B26" s="168"/>
      <c r="C26" s="168"/>
      <c r="D26" s="168"/>
      <c r="E26" s="168"/>
      <c r="F26" s="167"/>
      <c r="G26" s="167"/>
      <c r="I26" s="168"/>
      <c r="J26" s="168"/>
      <c r="K26" s="168"/>
      <c r="L26" s="168"/>
      <c r="M26" s="14"/>
    </row>
    <row r="27" spans="2:14" ht="20.100000000000001" customHeight="1" x14ac:dyDescent="0.15">
      <c r="B27" s="168"/>
      <c r="C27" s="168"/>
      <c r="D27" s="168"/>
      <c r="E27" s="168"/>
      <c r="F27" s="167"/>
      <c r="G27" s="167"/>
      <c r="I27" s="168"/>
      <c r="J27" s="168"/>
      <c r="K27" s="168"/>
      <c r="L27" s="168"/>
      <c r="M27" s="14"/>
    </row>
    <row r="28" spans="2:14" ht="20.100000000000001" customHeight="1" x14ac:dyDescent="0.15">
      <c r="B28" s="168"/>
      <c r="C28" s="168"/>
      <c r="D28" s="168"/>
      <c r="E28" s="168"/>
      <c r="F28" s="167"/>
      <c r="G28" s="167"/>
      <c r="I28" s="168"/>
      <c r="J28" s="168"/>
      <c r="K28" s="168"/>
      <c r="L28" s="168"/>
      <c r="M28" s="14"/>
    </row>
    <row r="29" spans="2:14" ht="20.100000000000001" customHeight="1" x14ac:dyDescent="0.15">
      <c r="B29" s="168"/>
      <c r="C29" s="168"/>
      <c r="D29" s="168"/>
      <c r="E29" s="168"/>
      <c r="F29" s="167"/>
      <c r="G29" s="167"/>
      <c r="I29" s="168"/>
      <c r="J29" s="168"/>
      <c r="K29" s="168"/>
      <c r="L29" s="168"/>
      <c r="M29" s="14"/>
    </row>
    <row r="30" spans="2:14" ht="20.100000000000001" customHeight="1" x14ac:dyDescent="0.15">
      <c r="B30" s="168"/>
      <c r="C30" s="168"/>
      <c r="D30" s="168"/>
      <c r="E30" s="168"/>
      <c r="F30" s="167"/>
      <c r="G30" s="167"/>
      <c r="I30" s="168"/>
      <c r="J30" s="168"/>
      <c r="K30" s="168"/>
      <c r="L30" s="168"/>
      <c r="M30" s="14"/>
    </row>
    <row r="31" spans="2:14" ht="20.100000000000001" customHeight="1" x14ac:dyDescent="0.15">
      <c r="B31" s="168"/>
      <c r="C31" s="250"/>
      <c r="D31" s="250"/>
      <c r="E31" s="250"/>
      <c r="F31" s="251"/>
      <c r="G31" s="251"/>
      <c r="H31" s="251"/>
      <c r="I31" s="251"/>
      <c r="J31" s="251"/>
      <c r="K31" s="251"/>
      <c r="L31" s="166"/>
      <c r="M31" s="14"/>
    </row>
    <row r="32" spans="2:14" ht="20.100000000000001" customHeight="1" x14ac:dyDescent="0.15">
      <c r="C32" s="189" t="s">
        <v>55</v>
      </c>
      <c r="D32" s="189"/>
      <c r="E32" s="189"/>
      <c r="F32" s="189"/>
      <c r="G32" s="189"/>
      <c r="H32" s="189"/>
      <c r="I32" s="189"/>
      <c r="J32" s="189"/>
      <c r="K32" s="189"/>
      <c r="L32" s="189"/>
      <c r="M32" s="23"/>
    </row>
    <row r="33" spans="2:14" ht="20.100000000000001" customHeight="1" x14ac:dyDescent="0.15">
      <c r="B33" s="168"/>
      <c r="C33" s="226" t="s">
        <v>56</v>
      </c>
      <c r="D33" s="227"/>
      <c r="E33" s="253"/>
      <c r="F33" s="254"/>
      <c r="G33" s="254"/>
      <c r="H33" s="254"/>
      <c r="I33" s="254"/>
      <c r="J33" s="254"/>
      <c r="K33" s="254"/>
      <c r="L33" s="255"/>
      <c r="M33" s="146"/>
      <c r="N33" s="147"/>
    </row>
    <row r="34" spans="2:14" ht="20.100000000000001" customHeight="1" x14ac:dyDescent="0.15">
      <c r="C34" s="226" t="s">
        <v>57</v>
      </c>
      <c r="D34" s="227"/>
      <c r="E34" s="253"/>
      <c r="F34" s="254"/>
      <c r="G34" s="254"/>
      <c r="H34" s="254"/>
      <c r="I34" s="254"/>
      <c r="J34" s="254"/>
      <c r="K34" s="254"/>
      <c r="L34" s="255"/>
      <c r="M34" s="146"/>
      <c r="N34" s="147"/>
    </row>
    <row r="35" spans="2:14" ht="20.100000000000001" customHeight="1" x14ac:dyDescent="0.15">
      <c r="C35" s="226" t="s">
        <v>58</v>
      </c>
      <c r="D35" s="227"/>
      <c r="E35" s="253"/>
      <c r="F35" s="254"/>
      <c r="G35" s="254"/>
      <c r="H35" s="254"/>
      <c r="I35" s="254"/>
      <c r="J35" s="254"/>
      <c r="K35" s="254"/>
      <c r="L35" s="255"/>
      <c r="M35" s="146"/>
      <c r="N35" s="147"/>
    </row>
    <row r="36" spans="2:14" ht="20.100000000000001" customHeight="1" x14ac:dyDescent="0.15">
      <c r="C36" s="226" t="s">
        <v>228</v>
      </c>
      <c r="D36" s="227"/>
      <c r="E36" s="253"/>
      <c r="F36" s="254"/>
      <c r="G36" s="254"/>
      <c r="H36" s="254"/>
      <c r="I36" s="254"/>
      <c r="J36" s="254"/>
      <c r="K36" s="254"/>
      <c r="L36" s="255"/>
      <c r="M36" s="146"/>
      <c r="N36" s="147"/>
    </row>
    <row r="37" spans="2:14" ht="20.100000000000001" customHeight="1" x14ac:dyDescent="0.15">
      <c r="B37" s="171"/>
      <c r="C37" s="171"/>
      <c r="D37" s="171"/>
      <c r="E37" s="171"/>
      <c r="F37" s="171"/>
      <c r="G37" s="171"/>
      <c r="H37" s="171"/>
      <c r="I37" s="171"/>
      <c r="J37" s="171"/>
      <c r="K37" s="171"/>
      <c r="L37" s="171"/>
      <c r="M37" s="14"/>
    </row>
    <row r="38" spans="2:14" ht="20.100000000000001" customHeight="1" x14ac:dyDescent="0.15">
      <c r="B38" s="14"/>
      <c r="C38" s="14"/>
      <c r="D38" s="14"/>
      <c r="E38" s="14"/>
      <c r="F38" s="14"/>
      <c r="G38" s="14"/>
      <c r="H38" s="14"/>
      <c r="I38" s="14"/>
      <c r="J38" s="14"/>
      <c r="K38" s="14"/>
      <c r="L38" s="14"/>
      <c r="M38" s="14"/>
    </row>
    <row r="39" spans="2:14" ht="20.100000000000001" customHeight="1" x14ac:dyDescent="0.15">
      <c r="F39" s="2"/>
    </row>
  </sheetData>
  <mergeCells count="22">
    <mergeCell ref="C36:D36"/>
    <mergeCell ref="E33:L33"/>
    <mergeCell ref="E34:L34"/>
    <mergeCell ref="E35:L35"/>
    <mergeCell ref="E36:L36"/>
    <mergeCell ref="C35:D35"/>
    <mergeCell ref="F18:G18"/>
    <mergeCell ref="F17:G17"/>
    <mergeCell ref="B4:L4"/>
    <mergeCell ref="K6:L6"/>
    <mergeCell ref="B10:L12"/>
    <mergeCell ref="F15:G15"/>
    <mergeCell ref="F16:G16"/>
    <mergeCell ref="I15:L15"/>
    <mergeCell ref="I16:L16"/>
    <mergeCell ref="I17:L17"/>
    <mergeCell ref="I18:L18"/>
    <mergeCell ref="C31:E31"/>
    <mergeCell ref="F31:I31"/>
    <mergeCell ref="J31:K31"/>
    <mergeCell ref="C33:D33"/>
    <mergeCell ref="C34:D34"/>
  </mergeCells>
  <phoneticPr fontId="4"/>
  <pageMargins left="0.78740157480314965" right="0.39370078740157483" top="0.59055118110236227" bottom="0.59055118110236227" header="0.59055118110236227" footer="0.3937007874015748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6"/>
  <sheetViews>
    <sheetView showGridLines="0" view="pageBreakPreview" zoomScaleNormal="100" zoomScaleSheetLayoutView="100" workbookViewId="0">
      <selection activeCell="B2" sqref="B2"/>
    </sheetView>
  </sheetViews>
  <sheetFormatPr defaultColWidth="13" defaultRowHeight="20.100000000000001" customHeight="1" x14ac:dyDescent="0.15"/>
  <cols>
    <col min="1" max="1" width="2.125" style="1" customWidth="1"/>
    <col min="2" max="2" width="5.5" style="1" customWidth="1"/>
    <col min="3" max="6" width="10.25" style="1" customWidth="1"/>
    <col min="7" max="7" width="4.125" style="1" customWidth="1"/>
    <col min="8" max="8" width="2.125" style="1" customWidth="1"/>
    <col min="9" max="9" width="2.375" style="1" customWidth="1"/>
    <col min="10" max="10" width="9.375" style="1" customWidth="1"/>
    <col min="11" max="11" width="15" style="1" customWidth="1"/>
    <col min="12" max="12" width="6.875" style="1" customWidth="1"/>
    <col min="13" max="13" width="2.125" style="1" customWidth="1"/>
    <col min="14" max="16384" width="13" style="1"/>
  </cols>
  <sheetData>
    <row r="1" spans="1:14" ht="20.100000000000001" customHeight="1" x14ac:dyDescent="0.15">
      <c r="A1" s="173" t="s">
        <v>432</v>
      </c>
      <c r="B1" s="36"/>
      <c r="C1" s="36"/>
    </row>
    <row r="4" spans="1:14" ht="20.100000000000001" customHeight="1" x14ac:dyDescent="0.15">
      <c r="B4" s="216" t="s">
        <v>80</v>
      </c>
      <c r="C4" s="216"/>
      <c r="D4" s="216"/>
      <c r="E4" s="216"/>
      <c r="F4" s="216"/>
      <c r="G4" s="216"/>
      <c r="H4" s="216"/>
      <c r="I4" s="216"/>
      <c r="J4" s="216"/>
      <c r="K4" s="216"/>
      <c r="L4" s="216"/>
      <c r="M4" s="164"/>
    </row>
    <row r="6" spans="1:14" ht="20.100000000000001" customHeight="1" x14ac:dyDescent="0.15">
      <c r="K6" s="217" t="s">
        <v>143</v>
      </c>
      <c r="L6" s="217"/>
    </row>
    <row r="8" spans="1:14" ht="20.100000000000001" customHeight="1" x14ac:dyDescent="0.15">
      <c r="B8" s="173" t="s">
        <v>161</v>
      </c>
      <c r="C8" s="173"/>
      <c r="D8" s="173"/>
      <c r="E8" s="173"/>
      <c r="F8" s="168"/>
      <c r="G8" s="168"/>
      <c r="H8" s="168"/>
      <c r="I8" s="168"/>
      <c r="J8" s="168"/>
      <c r="K8" s="168"/>
      <c r="L8" s="168"/>
      <c r="M8" s="168"/>
    </row>
    <row r="9" spans="1:14" ht="20.100000000000001" customHeight="1" x14ac:dyDescent="0.15">
      <c r="B9" s="173"/>
      <c r="C9" s="173"/>
      <c r="D9" s="173"/>
      <c r="E9" s="173"/>
      <c r="F9" s="168"/>
      <c r="G9" s="168"/>
      <c r="H9" s="168"/>
      <c r="I9" s="168"/>
      <c r="J9" s="168"/>
      <c r="K9" s="168"/>
      <c r="L9" s="168"/>
      <c r="M9" s="168"/>
    </row>
    <row r="10" spans="1:14" ht="20.100000000000001" customHeight="1" x14ac:dyDescent="0.15">
      <c r="B10" s="221" t="s">
        <v>431</v>
      </c>
      <c r="C10" s="221"/>
      <c r="D10" s="221"/>
      <c r="E10" s="221"/>
      <c r="F10" s="221"/>
      <c r="G10" s="221"/>
      <c r="H10" s="221"/>
      <c r="I10" s="221"/>
      <c r="J10" s="221"/>
      <c r="K10" s="221"/>
      <c r="L10" s="221"/>
      <c r="M10" s="168"/>
    </row>
    <row r="11" spans="1:14" ht="20.100000000000001" customHeight="1" x14ac:dyDescent="0.15">
      <c r="B11" s="221"/>
      <c r="C11" s="221"/>
      <c r="D11" s="221"/>
      <c r="E11" s="221"/>
      <c r="F11" s="221"/>
      <c r="G11" s="221"/>
      <c r="H11" s="221"/>
      <c r="I11" s="221"/>
      <c r="J11" s="221"/>
      <c r="K11" s="221"/>
      <c r="L11" s="221"/>
      <c r="M11" s="168"/>
    </row>
    <row r="12" spans="1:14" ht="20.100000000000001" customHeight="1" x14ac:dyDescent="0.15">
      <c r="B12" s="221"/>
      <c r="C12" s="221"/>
      <c r="D12" s="221"/>
      <c r="E12" s="221"/>
      <c r="F12" s="221"/>
      <c r="G12" s="221"/>
      <c r="H12" s="221"/>
      <c r="I12" s="221"/>
      <c r="J12" s="221"/>
      <c r="K12" s="221"/>
      <c r="L12" s="221"/>
      <c r="M12" s="168"/>
    </row>
    <row r="13" spans="1:14" ht="20.100000000000001" customHeight="1" x14ac:dyDescent="0.15">
      <c r="B13" s="169"/>
      <c r="C13" s="169"/>
      <c r="D13" s="169"/>
      <c r="E13" s="169"/>
      <c r="F13" s="169"/>
      <c r="G13" s="169"/>
      <c r="H13" s="169"/>
      <c r="I13" s="169"/>
      <c r="J13" s="169"/>
      <c r="K13" s="169"/>
      <c r="L13" s="169"/>
      <c r="M13" s="168"/>
    </row>
    <row r="14" spans="1:14" ht="20.100000000000001" customHeight="1" x14ac:dyDescent="0.15">
      <c r="B14" s="37"/>
      <c r="C14" s="169"/>
      <c r="D14" s="169"/>
      <c r="E14" s="169"/>
      <c r="F14" s="218" t="s">
        <v>48</v>
      </c>
      <c r="G14" s="218"/>
      <c r="H14" s="218"/>
      <c r="I14" s="218"/>
      <c r="J14" s="218"/>
      <c r="K14" s="218"/>
      <c r="L14" s="218"/>
      <c r="M14" s="173"/>
      <c r="N14" s="14"/>
    </row>
    <row r="15" spans="1:14" ht="20.100000000000001" customHeight="1" x14ac:dyDescent="0.15">
      <c r="B15" s="20"/>
      <c r="C15" s="169"/>
      <c r="D15" s="169"/>
      <c r="E15" s="169"/>
      <c r="F15" s="256" t="s">
        <v>51</v>
      </c>
      <c r="G15" s="256"/>
      <c r="H15" s="256"/>
      <c r="I15" s="256"/>
      <c r="J15" s="256"/>
      <c r="K15" s="256"/>
      <c r="L15" s="256"/>
      <c r="M15" s="168"/>
      <c r="N15" s="14"/>
    </row>
    <row r="16" spans="1:14" ht="20.100000000000001" customHeight="1" x14ac:dyDescent="0.15">
      <c r="B16" s="169"/>
      <c r="C16" s="169"/>
      <c r="D16" s="173"/>
      <c r="E16" s="130" t="s">
        <v>146</v>
      </c>
      <c r="F16" s="219" t="s">
        <v>3</v>
      </c>
      <c r="G16" s="219"/>
      <c r="I16" s="252"/>
      <c r="J16" s="252"/>
      <c r="K16" s="252"/>
      <c r="L16" s="252"/>
      <c r="M16" s="168"/>
    </row>
    <row r="17" spans="2:14" ht="20.100000000000001" customHeight="1" x14ac:dyDescent="0.15">
      <c r="B17" s="169"/>
      <c r="C17" s="169"/>
      <c r="D17" s="169"/>
      <c r="E17" s="169"/>
      <c r="F17" s="219" t="s">
        <v>163</v>
      </c>
      <c r="G17" s="219"/>
      <c r="I17" s="252"/>
      <c r="J17" s="252"/>
      <c r="K17" s="252"/>
      <c r="L17" s="252"/>
      <c r="M17" s="168"/>
    </row>
    <row r="18" spans="2:14" ht="20.100000000000001" customHeight="1" x14ac:dyDescent="0.15">
      <c r="B18" s="169"/>
      <c r="C18" s="169"/>
      <c r="D18" s="169"/>
      <c r="E18" s="169"/>
      <c r="F18" s="219" t="s">
        <v>0</v>
      </c>
      <c r="G18" s="219"/>
      <c r="I18" s="252"/>
      <c r="J18" s="252"/>
      <c r="K18" s="252"/>
      <c r="L18" s="252"/>
      <c r="M18" s="168"/>
    </row>
    <row r="19" spans="2:14" ht="20.100000000000001" customHeight="1" x14ac:dyDescent="0.15">
      <c r="B19" s="170"/>
      <c r="C19" s="170"/>
      <c r="D19" s="170"/>
      <c r="E19" s="170"/>
      <c r="F19" s="219" t="s">
        <v>4</v>
      </c>
      <c r="G19" s="219"/>
      <c r="I19" s="252"/>
      <c r="J19" s="252"/>
      <c r="K19" s="252"/>
      <c r="L19" s="252"/>
      <c r="M19" s="168"/>
    </row>
    <row r="20" spans="2:14" ht="20.100000000000001" customHeight="1" x14ac:dyDescent="0.15">
      <c r="B20" s="168"/>
      <c r="C20" s="168"/>
      <c r="D20" s="168"/>
      <c r="E20" s="168"/>
      <c r="F20" s="168"/>
      <c r="G20" s="168"/>
      <c r="H20" s="168"/>
      <c r="I20" s="168"/>
      <c r="J20" s="168"/>
      <c r="K20" s="168"/>
      <c r="L20" s="168"/>
      <c r="M20" s="168"/>
    </row>
    <row r="21" spans="2:14" ht="20.100000000000001" customHeight="1" x14ac:dyDescent="0.15">
      <c r="B21" s="37"/>
      <c r="C21" s="169"/>
      <c r="D21" s="169"/>
      <c r="E21" s="130" t="s">
        <v>147</v>
      </c>
      <c r="F21" s="219" t="s">
        <v>3</v>
      </c>
      <c r="G21" s="219"/>
      <c r="I21" s="252"/>
      <c r="J21" s="252"/>
      <c r="K21" s="252"/>
      <c r="L21" s="252"/>
      <c r="M21" s="168"/>
      <c r="N21" s="14"/>
    </row>
    <row r="22" spans="2:14" s="8" customFormat="1" ht="20.100000000000001" customHeight="1" x14ac:dyDescent="0.15">
      <c r="B22" s="165"/>
      <c r="C22" s="165"/>
      <c r="D22" s="165"/>
      <c r="E22" s="169"/>
      <c r="F22" s="219" t="s">
        <v>163</v>
      </c>
      <c r="G22" s="219"/>
      <c r="H22" s="1"/>
      <c r="I22" s="252"/>
      <c r="J22" s="252"/>
      <c r="K22" s="252"/>
      <c r="L22" s="252"/>
      <c r="M22" s="165"/>
    </row>
    <row r="23" spans="2:14" ht="20.100000000000001" customHeight="1" x14ac:dyDescent="0.15">
      <c r="B23" s="20"/>
      <c r="C23" s="169"/>
      <c r="D23" s="169"/>
      <c r="E23" s="169"/>
      <c r="F23" s="219" t="s">
        <v>0</v>
      </c>
      <c r="G23" s="219"/>
      <c r="I23" s="252"/>
      <c r="J23" s="252"/>
      <c r="K23" s="252"/>
      <c r="L23" s="252"/>
      <c r="M23" s="168"/>
      <c r="N23" s="14"/>
    </row>
    <row r="24" spans="2:14" ht="20.100000000000001" customHeight="1" x14ac:dyDescent="0.15">
      <c r="B24" s="168"/>
      <c r="C24" s="168"/>
      <c r="D24" s="168"/>
      <c r="E24" s="170"/>
      <c r="F24" s="219" t="s">
        <v>4</v>
      </c>
      <c r="G24" s="219"/>
      <c r="I24" s="252"/>
      <c r="J24" s="252"/>
      <c r="K24" s="252"/>
      <c r="L24" s="252"/>
      <c r="M24" s="168"/>
    </row>
    <row r="25" spans="2:14" ht="20.100000000000001" customHeight="1" x14ac:dyDescent="0.15">
      <c r="B25" s="168"/>
      <c r="C25" s="168"/>
      <c r="D25" s="168"/>
      <c r="E25" s="168"/>
      <c r="F25" s="167"/>
      <c r="G25" s="167"/>
      <c r="I25" s="168"/>
      <c r="J25" s="168"/>
      <c r="K25" s="168"/>
      <c r="L25" s="168"/>
      <c r="M25" s="168"/>
    </row>
    <row r="26" spans="2:14" ht="20.100000000000001" customHeight="1" x14ac:dyDescent="0.15">
      <c r="B26" s="168"/>
      <c r="C26" s="168"/>
      <c r="D26" s="168"/>
      <c r="E26" s="130" t="s">
        <v>147</v>
      </c>
      <c r="F26" s="219" t="s">
        <v>3</v>
      </c>
      <c r="G26" s="219"/>
      <c r="I26" s="252"/>
      <c r="J26" s="252"/>
      <c r="K26" s="252"/>
      <c r="L26" s="252"/>
      <c r="M26" s="168"/>
    </row>
    <row r="27" spans="2:14" ht="20.100000000000001" customHeight="1" x14ac:dyDescent="0.15">
      <c r="E27" s="169"/>
      <c r="F27" s="219" t="s">
        <v>163</v>
      </c>
      <c r="G27" s="219"/>
      <c r="I27" s="252"/>
      <c r="J27" s="252"/>
      <c r="K27" s="252"/>
      <c r="L27" s="252"/>
      <c r="M27" s="18"/>
    </row>
    <row r="28" spans="2:14" ht="20.100000000000001" customHeight="1" x14ac:dyDescent="0.15">
      <c r="B28" s="171"/>
      <c r="C28" s="171"/>
      <c r="D28" s="171"/>
      <c r="E28" s="169"/>
      <c r="F28" s="219" t="s">
        <v>0</v>
      </c>
      <c r="G28" s="219"/>
      <c r="I28" s="252"/>
      <c r="J28" s="252"/>
      <c r="K28" s="252"/>
      <c r="L28" s="252"/>
      <c r="M28" s="168"/>
    </row>
    <row r="29" spans="2:14" ht="20.100000000000001" customHeight="1" x14ac:dyDescent="0.15">
      <c r="B29" s="168"/>
      <c r="C29" s="168"/>
      <c r="D29" s="168"/>
      <c r="E29" s="170"/>
      <c r="F29" s="219" t="s">
        <v>4</v>
      </c>
      <c r="G29" s="219"/>
      <c r="I29" s="252"/>
      <c r="J29" s="252"/>
      <c r="K29" s="252"/>
      <c r="L29" s="252"/>
      <c r="M29" s="168"/>
    </row>
    <row r="31" spans="2:14" ht="20.100000000000001" customHeight="1" x14ac:dyDescent="0.15">
      <c r="F31" s="2"/>
    </row>
    <row r="32" spans="2:14" ht="20.100000000000001" customHeight="1" x14ac:dyDescent="0.15">
      <c r="B32" s="168"/>
      <c r="C32" s="189" t="s">
        <v>55</v>
      </c>
      <c r="D32" s="189"/>
      <c r="E32" s="189"/>
      <c r="F32" s="189"/>
      <c r="G32" s="189"/>
      <c r="H32" s="189"/>
      <c r="I32" s="189"/>
      <c r="J32" s="189"/>
      <c r="K32" s="189"/>
      <c r="L32" s="189"/>
      <c r="M32" s="168"/>
    </row>
    <row r="33" spans="2:14" ht="20.100000000000001" customHeight="1" x14ac:dyDescent="0.15">
      <c r="C33" s="226" t="s">
        <v>56</v>
      </c>
      <c r="D33" s="227"/>
      <c r="E33" s="253"/>
      <c r="F33" s="254"/>
      <c r="G33" s="254"/>
      <c r="H33" s="254"/>
      <c r="I33" s="254"/>
      <c r="J33" s="254"/>
      <c r="K33" s="254"/>
      <c r="L33" s="255"/>
    </row>
    <row r="34" spans="2:14" ht="20.100000000000001" customHeight="1" x14ac:dyDescent="0.15">
      <c r="B34" s="168"/>
      <c r="C34" s="226" t="s">
        <v>57</v>
      </c>
      <c r="D34" s="227"/>
      <c r="E34" s="253"/>
      <c r="F34" s="254"/>
      <c r="G34" s="254"/>
      <c r="H34" s="254"/>
      <c r="I34" s="254"/>
      <c r="J34" s="254"/>
      <c r="K34" s="254"/>
      <c r="L34" s="255"/>
      <c r="M34" s="168"/>
    </row>
    <row r="35" spans="2:14" ht="20.100000000000001" customHeight="1" x14ac:dyDescent="0.15">
      <c r="C35" s="226" t="s">
        <v>58</v>
      </c>
      <c r="D35" s="227"/>
      <c r="E35" s="253"/>
      <c r="F35" s="254"/>
      <c r="G35" s="254"/>
      <c r="H35" s="254"/>
      <c r="I35" s="254"/>
      <c r="J35" s="254"/>
      <c r="K35" s="254"/>
      <c r="L35" s="255"/>
      <c r="M35" s="168"/>
      <c r="N35" s="14"/>
    </row>
    <row r="36" spans="2:14" ht="20.100000000000001" customHeight="1" x14ac:dyDescent="0.15">
      <c r="C36" s="226" t="s">
        <v>228</v>
      </c>
      <c r="D36" s="227"/>
      <c r="E36" s="253"/>
      <c r="F36" s="254"/>
      <c r="G36" s="254"/>
      <c r="H36" s="254"/>
      <c r="I36" s="254"/>
      <c r="J36" s="254"/>
      <c r="K36" s="254"/>
      <c r="L36" s="255"/>
      <c r="M36" s="168"/>
      <c r="N36" s="14"/>
    </row>
  </sheetData>
  <mergeCells count="37">
    <mergeCell ref="B4:L4"/>
    <mergeCell ref="K6:L6"/>
    <mergeCell ref="B10:L12"/>
    <mergeCell ref="F16:G16"/>
    <mergeCell ref="F14:L14"/>
    <mergeCell ref="F15:L15"/>
    <mergeCell ref="I16:L16"/>
    <mergeCell ref="F27:G27"/>
    <mergeCell ref="F26:G26"/>
    <mergeCell ref="C33:D33"/>
    <mergeCell ref="E33:L33"/>
    <mergeCell ref="C34:D34"/>
    <mergeCell ref="E34:L34"/>
    <mergeCell ref="I26:L26"/>
    <mergeCell ref="I27:L27"/>
    <mergeCell ref="F17:G17"/>
    <mergeCell ref="F18:G18"/>
    <mergeCell ref="F19:G19"/>
    <mergeCell ref="I17:L17"/>
    <mergeCell ref="I18:L18"/>
    <mergeCell ref="I19:L19"/>
    <mergeCell ref="C36:D36"/>
    <mergeCell ref="E36:L36"/>
    <mergeCell ref="F21:G21"/>
    <mergeCell ref="F22:G22"/>
    <mergeCell ref="I22:L22"/>
    <mergeCell ref="F23:G23"/>
    <mergeCell ref="I23:L23"/>
    <mergeCell ref="I21:L21"/>
    <mergeCell ref="F28:G28"/>
    <mergeCell ref="I28:L28"/>
    <mergeCell ref="F29:G29"/>
    <mergeCell ref="I29:L29"/>
    <mergeCell ref="F24:G24"/>
    <mergeCell ref="I24:L24"/>
    <mergeCell ref="C35:D35"/>
    <mergeCell ref="E35:L35"/>
  </mergeCells>
  <phoneticPr fontId="4"/>
  <pageMargins left="0.78740157480314965" right="0.39370078740157483" top="0.59055118110236227" bottom="0.59055118110236227" header="0.59055118110236227" footer="0.3937007874015748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28"/>
  <sheetViews>
    <sheetView showGridLines="0" view="pageBreakPreview" zoomScaleNormal="100" zoomScaleSheetLayoutView="100" workbookViewId="0">
      <selection activeCell="B2" sqref="B2"/>
    </sheetView>
  </sheetViews>
  <sheetFormatPr defaultColWidth="13" defaultRowHeight="20.100000000000001" customHeight="1" x14ac:dyDescent="0.15"/>
  <cols>
    <col min="1" max="1" width="2.875" style="1" customWidth="1"/>
    <col min="2" max="31" width="3.125" style="1" customWidth="1"/>
    <col min="32" max="32" width="12.25" style="1" hidden="1" customWidth="1"/>
    <col min="33" max="37" width="5.625" style="1" hidden="1" customWidth="1"/>
    <col min="38" max="38" width="10.25" style="1" hidden="1" customWidth="1"/>
    <col min="39" max="39" width="6.75" style="1" bestFit="1" customWidth="1"/>
    <col min="40" max="40" width="3.125" style="1" customWidth="1"/>
    <col min="41" max="41" width="14.125" style="1" bestFit="1" customWidth="1"/>
    <col min="42" max="42" width="6.75" style="1" bestFit="1" customWidth="1"/>
    <col min="43" max="49" width="3.125" style="1" customWidth="1"/>
    <col min="50" max="64" width="13" style="1" customWidth="1"/>
    <col min="65" max="16384" width="13" style="1"/>
  </cols>
  <sheetData>
    <row r="1" spans="1:29" s="152" customFormat="1" ht="20.100000000000001" customHeight="1" x14ac:dyDescent="0.15">
      <c r="A1" s="173" t="s">
        <v>434</v>
      </c>
      <c r="B1" s="200"/>
      <c r="C1" s="200"/>
      <c r="D1" s="200"/>
      <c r="E1" s="200"/>
      <c r="F1" s="201"/>
      <c r="G1" s="201"/>
      <c r="H1" s="201"/>
      <c r="I1" s="200"/>
      <c r="J1" s="200"/>
      <c r="K1" s="200"/>
      <c r="L1" s="200"/>
      <c r="M1" s="200"/>
      <c r="N1" s="200"/>
      <c r="O1" s="201"/>
      <c r="P1" s="201"/>
      <c r="Q1" s="201"/>
      <c r="R1" s="201"/>
      <c r="S1" s="201"/>
      <c r="T1" s="201"/>
      <c r="U1" s="201"/>
      <c r="V1" s="257" t="s">
        <v>20</v>
      </c>
      <c r="W1" s="258"/>
      <c r="X1" s="259"/>
      <c r="Y1" s="257"/>
      <c r="Z1" s="258"/>
      <c r="AA1" s="258"/>
      <c r="AB1" s="258"/>
      <c r="AC1" s="259"/>
    </row>
    <row r="2" spans="1:29" s="152" customFormat="1" ht="20.100000000000001" customHeight="1" x14ac:dyDescent="0.15">
      <c r="A2" s="173"/>
      <c r="B2" s="200"/>
      <c r="C2" s="200"/>
      <c r="D2" s="200"/>
      <c r="E2" s="200"/>
      <c r="F2" s="163"/>
      <c r="G2" s="163"/>
      <c r="H2" s="163"/>
      <c r="I2" s="200"/>
      <c r="J2" s="200"/>
      <c r="K2" s="200"/>
      <c r="L2" s="200"/>
      <c r="M2" s="200"/>
      <c r="N2" s="200"/>
      <c r="O2" s="201"/>
      <c r="P2" s="201"/>
      <c r="Q2" s="201"/>
      <c r="R2" s="201"/>
      <c r="S2" s="201"/>
      <c r="T2" s="201"/>
      <c r="U2" s="201"/>
      <c r="V2" s="201"/>
      <c r="W2" s="201"/>
      <c r="X2" s="201"/>
      <c r="Y2" s="201"/>
      <c r="Z2" s="201"/>
      <c r="AA2" s="201"/>
      <c r="AB2" s="201"/>
      <c r="AC2" s="201"/>
    </row>
    <row r="3" spans="1:29" s="153" customFormat="1" ht="20.100000000000001" customHeight="1" x14ac:dyDescent="0.15">
      <c r="A3" s="260" t="s">
        <v>241</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row>
    <row r="4" spans="1:29" s="152" customFormat="1" ht="20.100000000000001" customHeight="1" x14ac:dyDescent="0.15">
      <c r="A4" s="201"/>
      <c r="B4" s="202"/>
      <c r="C4" s="202"/>
      <c r="D4" s="202"/>
      <c r="E4" s="202"/>
      <c r="F4" s="202"/>
      <c r="G4" s="202"/>
      <c r="H4" s="202"/>
      <c r="I4" s="202"/>
      <c r="J4" s="202"/>
      <c r="K4" s="202"/>
      <c r="L4" s="202"/>
      <c r="M4" s="202"/>
      <c r="N4" s="202"/>
      <c r="O4" s="202"/>
      <c r="P4" s="202"/>
      <c r="Q4" s="202"/>
      <c r="R4" s="202"/>
      <c r="S4" s="201"/>
      <c r="T4" s="201"/>
      <c r="U4" s="201"/>
      <c r="V4" s="201"/>
      <c r="W4" s="201"/>
      <c r="X4" s="201"/>
      <c r="Y4" s="201"/>
      <c r="Z4" s="201"/>
      <c r="AA4" s="201"/>
      <c r="AB4" s="201"/>
      <c r="AC4" s="201"/>
    </row>
    <row r="5" spans="1:29" s="152" customFormat="1" ht="20.100000000000001" customHeight="1" x14ac:dyDescent="0.15">
      <c r="A5" s="203" t="s">
        <v>59</v>
      </c>
      <c r="B5" s="203"/>
      <c r="C5" s="202"/>
      <c r="D5" s="202"/>
      <c r="E5" s="202"/>
      <c r="F5" s="204"/>
      <c r="G5" s="204"/>
      <c r="H5" s="202"/>
      <c r="I5" s="202"/>
      <c r="J5" s="202"/>
      <c r="K5" s="202"/>
      <c r="L5" s="202"/>
      <c r="M5" s="202"/>
      <c r="N5" s="202"/>
      <c r="O5" s="202"/>
      <c r="P5" s="202"/>
      <c r="Q5" s="202"/>
      <c r="R5" s="202"/>
      <c r="S5" s="201"/>
      <c r="T5" s="201"/>
      <c r="U5" s="201"/>
      <c r="V5" s="201"/>
      <c r="W5" s="201"/>
      <c r="X5" s="201"/>
      <c r="Y5" s="201"/>
      <c r="Z5" s="201"/>
      <c r="AA5" s="201"/>
      <c r="AB5" s="201"/>
      <c r="AC5" s="201"/>
    </row>
    <row r="6" spans="1:29" s="152" customFormat="1" ht="20.100000000000001" customHeight="1" x14ac:dyDescent="0.15">
      <c r="A6" s="261" t="s">
        <v>242</v>
      </c>
      <c r="B6" s="261"/>
      <c r="C6" s="261"/>
      <c r="D6" s="261"/>
      <c r="E6" s="262"/>
      <c r="F6" s="262"/>
      <c r="G6" s="262"/>
      <c r="H6" s="262"/>
      <c r="I6" s="262"/>
      <c r="J6" s="262"/>
      <c r="K6" s="262"/>
      <c r="L6" s="262"/>
      <c r="M6" s="262"/>
      <c r="N6" s="262"/>
      <c r="O6" s="262"/>
      <c r="P6" s="261" t="s">
        <v>60</v>
      </c>
      <c r="Q6" s="261"/>
      <c r="R6" s="261"/>
      <c r="S6" s="261"/>
      <c r="T6" s="262"/>
      <c r="U6" s="262"/>
      <c r="V6" s="262"/>
      <c r="W6" s="262"/>
      <c r="X6" s="262"/>
      <c r="Y6" s="262"/>
      <c r="Z6" s="262"/>
      <c r="AA6" s="262"/>
      <c r="AB6" s="262"/>
      <c r="AC6" s="262"/>
    </row>
    <row r="7" spans="1:29" s="152" customFormat="1" ht="20.100000000000001" customHeight="1" x14ac:dyDescent="0.15">
      <c r="A7" s="261" t="s">
        <v>242</v>
      </c>
      <c r="B7" s="261"/>
      <c r="C7" s="261"/>
      <c r="D7" s="261"/>
      <c r="E7" s="262"/>
      <c r="F7" s="262"/>
      <c r="G7" s="262"/>
      <c r="H7" s="262"/>
      <c r="I7" s="262"/>
      <c r="J7" s="262"/>
      <c r="K7" s="262"/>
      <c r="L7" s="262"/>
      <c r="M7" s="262"/>
      <c r="N7" s="262"/>
      <c r="O7" s="262"/>
      <c r="P7" s="261" t="s">
        <v>60</v>
      </c>
      <c r="Q7" s="261"/>
      <c r="R7" s="261"/>
      <c r="S7" s="261"/>
      <c r="T7" s="262"/>
      <c r="U7" s="262"/>
      <c r="V7" s="262"/>
      <c r="W7" s="262"/>
      <c r="X7" s="262"/>
      <c r="Y7" s="262"/>
      <c r="Z7" s="262"/>
      <c r="AA7" s="262"/>
      <c r="AB7" s="262"/>
      <c r="AC7" s="262"/>
    </row>
    <row r="8" spans="1:29" s="152" customFormat="1" ht="20.100000000000001" customHeight="1" x14ac:dyDescent="0.15">
      <c r="A8" s="261" t="s">
        <v>242</v>
      </c>
      <c r="B8" s="261"/>
      <c r="C8" s="261"/>
      <c r="D8" s="261"/>
      <c r="E8" s="262"/>
      <c r="F8" s="262"/>
      <c r="G8" s="262"/>
      <c r="H8" s="262"/>
      <c r="I8" s="262"/>
      <c r="J8" s="262"/>
      <c r="K8" s="262"/>
      <c r="L8" s="262"/>
      <c r="M8" s="262"/>
      <c r="N8" s="262"/>
      <c r="O8" s="262"/>
      <c r="P8" s="261" t="s">
        <v>60</v>
      </c>
      <c r="Q8" s="261"/>
      <c r="R8" s="261"/>
      <c r="S8" s="261"/>
      <c r="T8" s="262"/>
      <c r="U8" s="262"/>
      <c r="V8" s="262"/>
      <c r="W8" s="262"/>
      <c r="X8" s="262"/>
      <c r="Y8" s="262"/>
      <c r="Z8" s="262"/>
      <c r="AA8" s="262"/>
      <c r="AB8" s="262"/>
      <c r="AC8" s="262"/>
    </row>
    <row r="9" spans="1:29" s="152" customFormat="1" ht="20.100000000000001" customHeight="1" x14ac:dyDescent="0.15">
      <c r="A9" s="202"/>
      <c r="B9" s="202"/>
      <c r="C9" s="202"/>
      <c r="D9" s="202"/>
      <c r="E9" s="202"/>
      <c r="F9" s="202"/>
      <c r="G9" s="202"/>
      <c r="H9" s="202"/>
      <c r="I9" s="202"/>
      <c r="J9" s="202"/>
      <c r="K9" s="202"/>
      <c r="L9" s="202"/>
      <c r="M9" s="202"/>
      <c r="N9" s="202"/>
      <c r="O9" s="202"/>
      <c r="P9" s="202"/>
      <c r="Q9" s="202"/>
      <c r="R9" s="202"/>
      <c r="S9" s="201"/>
      <c r="T9" s="201"/>
      <c r="U9" s="201"/>
      <c r="V9" s="201"/>
      <c r="W9" s="201"/>
      <c r="X9" s="201"/>
      <c r="Y9" s="201"/>
      <c r="Z9" s="201"/>
      <c r="AA9" s="201"/>
      <c r="AB9" s="201"/>
      <c r="AC9" s="201"/>
    </row>
    <row r="10" spans="1:29" s="152" customFormat="1" ht="20.100000000000001" customHeight="1" x14ac:dyDescent="0.15">
      <c r="A10" s="203" t="s">
        <v>211</v>
      </c>
      <c r="B10" s="203"/>
      <c r="C10" s="203"/>
      <c r="D10" s="203"/>
      <c r="E10" s="203"/>
      <c r="F10" s="203"/>
      <c r="G10" s="203"/>
      <c r="H10" s="200"/>
      <c r="I10" s="201"/>
      <c r="J10" s="201"/>
      <c r="K10" s="201"/>
      <c r="L10" s="201"/>
      <c r="M10" s="201"/>
      <c r="N10" s="201"/>
      <c r="O10" s="201"/>
      <c r="P10" s="201"/>
      <c r="Q10" s="201"/>
      <c r="R10" s="201"/>
      <c r="S10" s="201"/>
      <c r="T10" s="201"/>
      <c r="U10" s="201"/>
      <c r="V10" s="201"/>
      <c r="W10" s="201"/>
      <c r="X10" s="201"/>
      <c r="Y10" s="201"/>
      <c r="Z10" s="201"/>
      <c r="AA10" s="201"/>
      <c r="AB10" s="201"/>
      <c r="AC10" s="201"/>
    </row>
    <row r="11" spans="1:29" s="150" customFormat="1" ht="20.100000000000001" customHeight="1" x14ac:dyDescent="0.15">
      <c r="A11" s="301" t="s">
        <v>243</v>
      </c>
      <c r="B11" s="302" t="s">
        <v>244</v>
      </c>
      <c r="C11" s="303"/>
      <c r="D11" s="304"/>
      <c r="E11" s="266" t="s">
        <v>5</v>
      </c>
      <c r="F11" s="267"/>
      <c r="G11" s="267"/>
      <c r="H11" s="267"/>
      <c r="I11" s="267"/>
      <c r="J11" s="267"/>
      <c r="K11" s="267"/>
      <c r="L11" s="267"/>
      <c r="M11" s="267"/>
      <c r="N11" s="268"/>
      <c r="O11" s="302" t="s">
        <v>246</v>
      </c>
      <c r="P11" s="303"/>
      <c r="Q11" s="303"/>
      <c r="R11" s="303"/>
      <c r="S11" s="304"/>
      <c r="T11" s="264" t="s">
        <v>247</v>
      </c>
      <c r="U11" s="264"/>
      <c r="V11" s="264"/>
      <c r="W11" s="264"/>
      <c r="X11" s="264"/>
      <c r="Y11" s="264"/>
      <c r="Z11" s="264"/>
      <c r="AA11" s="264"/>
      <c r="AB11" s="264"/>
      <c r="AC11" s="264"/>
    </row>
    <row r="12" spans="1:29" s="150" customFormat="1" ht="20.100000000000001" customHeight="1" x14ac:dyDescent="0.15">
      <c r="A12" s="301"/>
      <c r="B12" s="266" t="s">
        <v>248</v>
      </c>
      <c r="C12" s="267"/>
      <c r="D12" s="268"/>
      <c r="E12" s="305"/>
      <c r="F12" s="306"/>
      <c r="G12" s="306"/>
      <c r="H12" s="306"/>
      <c r="I12" s="306"/>
      <c r="J12" s="306"/>
      <c r="K12" s="306"/>
      <c r="L12" s="306"/>
      <c r="M12" s="306"/>
      <c r="N12" s="307"/>
      <c r="O12" s="266" t="s">
        <v>435</v>
      </c>
      <c r="P12" s="267"/>
      <c r="Q12" s="267"/>
      <c r="R12" s="267"/>
      <c r="S12" s="268"/>
      <c r="T12" s="264" t="s">
        <v>172</v>
      </c>
      <c r="U12" s="264"/>
      <c r="V12" s="264"/>
      <c r="W12" s="264"/>
      <c r="X12" s="264"/>
      <c r="Y12" s="265" t="s">
        <v>249</v>
      </c>
      <c r="Z12" s="265"/>
      <c r="AA12" s="265"/>
      <c r="AB12" s="265"/>
      <c r="AC12" s="265"/>
    </row>
    <row r="13" spans="1:29" s="150" customFormat="1" ht="20.100000000000001" customHeight="1" x14ac:dyDescent="0.15">
      <c r="A13" s="301"/>
      <c r="B13" s="305"/>
      <c r="C13" s="306"/>
      <c r="D13" s="307"/>
      <c r="E13" s="305"/>
      <c r="F13" s="306"/>
      <c r="G13" s="306"/>
      <c r="H13" s="306"/>
      <c r="I13" s="306"/>
      <c r="J13" s="306"/>
      <c r="K13" s="306"/>
      <c r="L13" s="306"/>
      <c r="M13" s="306"/>
      <c r="N13" s="307"/>
      <c r="O13" s="269"/>
      <c r="P13" s="270"/>
      <c r="Q13" s="270"/>
      <c r="R13" s="270"/>
      <c r="S13" s="271"/>
      <c r="T13" s="264" t="s">
        <v>251</v>
      </c>
      <c r="U13" s="264"/>
      <c r="V13" s="264"/>
      <c r="W13" s="264"/>
      <c r="X13" s="264"/>
      <c r="Y13" s="265" t="s">
        <v>252</v>
      </c>
      <c r="Z13" s="265"/>
      <c r="AA13" s="265"/>
      <c r="AB13" s="265"/>
      <c r="AC13" s="265"/>
    </row>
    <row r="14" spans="1:29" s="150" customFormat="1" ht="20.100000000000001" customHeight="1" x14ac:dyDescent="0.15">
      <c r="A14" s="301"/>
      <c r="B14" s="305"/>
      <c r="C14" s="306"/>
      <c r="D14" s="307"/>
      <c r="E14" s="305"/>
      <c r="F14" s="306"/>
      <c r="G14" s="306"/>
      <c r="H14" s="306"/>
      <c r="I14" s="306"/>
      <c r="J14" s="306"/>
      <c r="K14" s="306"/>
      <c r="L14" s="306"/>
      <c r="M14" s="306"/>
      <c r="N14" s="307"/>
      <c r="O14" s="263" t="s">
        <v>253</v>
      </c>
      <c r="P14" s="263"/>
      <c r="Q14" s="263"/>
      <c r="R14" s="263"/>
      <c r="S14" s="263"/>
      <c r="T14" s="264" t="s">
        <v>254</v>
      </c>
      <c r="U14" s="264"/>
      <c r="V14" s="264"/>
      <c r="W14" s="264"/>
      <c r="X14" s="264"/>
      <c r="Y14" s="265" t="s">
        <v>255</v>
      </c>
      <c r="Z14" s="265"/>
      <c r="AA14" s="265"/>
      <c r="AB14" s="265"/>
      <c r="AC14" s="265"/>
    </row>
    <row r="15" spans="1:29" s="150" customFormat="1" ht="20.100000000000001" customHeight="1" x14ac:dyDescent="0.15">
      <c r="A15" s="301"/>
      <c r="B15" s="269"/>
      <c r="C15" s="270"/>
      <c r="D15" s="271"/>
      <c r="E15" s="269"/>
      <c r="F15" s="270"/>
      <c r="G15" s="270"/>
      <c r="H15" s="270"/>
      <c r="I15" s="270"/>
      <c r="J15" s="270"/>
      <c r="K15" s="270"/>
      <c r="L15" s="270"/>
      <c r="M15" s="270"/>
      <c r="N15" s="271"/>
      <c r="O15" s="263" t="s">
        <v>256</v>
      </c>
      <c r="P15" s="263"/>
      <c r="Q15" s="263"/>
      <c r="R15" s="263"/>
      <c r="S15" s="263"/>
      <c r="T15" s="264" t="s">
        <v>257</v>
      </c>
      <c r="U15" s="264"/>
      <c r="V15" s="264"/>
      <c r="W15" s="264"/>
      <c r="X15" s="264"/>
      <c r="Y15" s="263" t="s">
        <v>180</v>
      </c>
      <c r="Z15" s="263"/>
      <c r="AA15" s="263"/>
      <c r="AB15" s="263"/>
      <c r="AC15" s="263"/>
    </row>
    <row r="16" spans="1:29" s="150" customFormat="1" ht="23.45" customHeight="1" x14ac:dyDescent="0.15">
      <c r="A16" s="272" t="s">
        <v>258</v>
      </c>
      <c r="B16" s="274" t="s">
        <v>248</v>
      </c>
      <c r="C16" s="275"/>
      <c r="D16" s="276"/>
      <c r="E16" s="283" t="s">
        <v>259</v>
      </c>
      <c r="F16" s="284"/>
      <c r="G16" s="284"/>
      <c r="H16" s="284"/>
      <c r="I16" s="284"/>
      <c r="J16" s="284"/>
      <c r="K16" s="284"/>
      <c r="L16" s="284"/>
      <c r="M16" s="284"/>
      <c r="N16" s="285"/>
      <c r="O16" s="292" t="s">
        <v>260</v>
      </c>
      <c r="P16" s="293"/>
      <c r="Q16" s="293"/>
      <c r="R16" s="293"/>
      <c r="S16" s="294"/>
      <c r="T16" s="300" t="s">
        <v>175</v>
      </c>
      <c r="U16" s="300"/>
      <c r="V16" s="300"/>
      <c r="W16" s="300"/>
      <c r="X16" s="300"/>
      <c r="Y16" s="295">
        <v>1000</v>
      </c>
      <c r="Z16" s="295"/>
      <c r="AA16" s="295"/>
      <c r="AB16" s="296"/>
      <c r="AC16" s="205" t="s">
        <v>81</v>
      </c>
    </row>
    <row r="17" spans="1:36" s="150" customFormat="1" ht="23.45" customHeight="1" x14ac:dyDescent="0.15">
      <c r="A17" s="272"/>
      <c r="B17" s="277"/>
      <c r="C17" s="278"/>
      <c r="D17" s="279"/>
      <c r="E17" s="286"/>
      <c r="F17" s="287"/>
      <c r="G17" s="287"/>
      <c r="H17" s="287"/>
      <c r="I17" s="287"/>
      <c r="J17" s="287"/>
      <c r="K17" s="287"/>
      <c r="L17" s="287"/>
      <c r="M17" s="287"/>
      <c r="N17" s="288"/>
      <c r="O17" s="297" t="s">
        <v>97</v>
      </c>
      <c r="P17" s="298"/>
      <c r="Q17" s="298"/>
      <c r="R17" s="298"/>
      <c r="S17" s="299"/>
      <c r="T17" s="300" t="s">
        <v>261</v>
      </c>
      <c r="U17" s="300"/>
      <c r="V17" s="300"/>
      <c r="W17" s="300"/>
      <c r="X17" s="300"/>
      <c r="Y17" s="295">
        <v>5000</v>
      </c>
      <c r="Z17" s="295"/>
      <c r="AA17" s="295"/>
      <c r="AB17" s="296"/>
      <c r="AC17" s="205" t="s">
        <v>81</v>
      </c>
    </row>
    <row r="18" spans="1:36" s="150" customFormat="1" ht="23.45" customHeight="1" x14ac:dyDescent="0.15">
      <c r="A18" s="272"/>
      <c r="B18" s="277"/>
      <c r="C18" s="278"/>
      <c r="D18" s="279"/>
      <c r="E18" s="286"/>
      <c r="F18" s="287"/>
      <c r="G18" s="287"/>
      <c r="H18" s="287"/>
      <c r="I18" s="287"/>
      <c r="J18" s="287"/>
      <c r="K18" s="287"/>
      <c r="L18" s="287"/>
      <c r="M18" s="287"/>
      <c r="N18" s="288"/>
      <c r="O18" s="272" t="s">
        <v>262</v>
      </c>
      <c r="P18" s="272"/>
      <c r="Q18" s="272"/>
      <c r="R18" s="272"/>
      <c r="S18" s="272"/>
      <c r="T18" s="308" t="s">
        <v>263</v>
      </c>
      <c r="U18" s="308"/>
      <c r="V18" s="308"/>
      <c r="W18" s="308"/>
      <c r="X18" s="308"/>
      <c r="Y18" s="295">
        <v>7500</v>
      </c>
      <c r="Z18" s="295"/>
      <c r="AA18" s="295"/>
      <c r="AB18" s="296"/>
      <c r="AC18" s="205" t="s">
        <v>81</v>
      </c>
      <c r="AD18" s="154"/>
    </row>
    <row r="19" spans="1:36" s="150" customFormat="1" ht="23.45" customHeight="1" thickBot="1" x14ac:dyDescent="0.2">
      <c r="A19" s="273"/>
      <c r="B19" s="280"/>
      <c r="C19" s="281"/>
      <c r="D19" s="282"/>
      <c r="E19" s="289"/>
      <c r="F19" s="290"/>
      <c r="G19" s="290"/>
      <c r="H19" s="290"/>
      <c r="I19" s="290"/>
      <c r="J19" s="290"/>
      <c r="K19" s="290"/>
      <c r="L19" s="290"/>
      <c r="M19" s="290"/>
      <c r="N19" s="291"/>
      <c r="O19" s="273" t="s">
        <v>264</v>
      </c>
      <c r="P19" s="273"/>
      <c r="Q19" s="273"/>
      <c r="R19" s="273"/>
      <c r="S19" s="273"/>
      <c r="T19" s="309" t="s">
        <v>266</v>
      </c>
      <c r="U19" s="309"/>
      <c r="V19" s="309"/>
      <c r="W19" s="309"/>
      <c r="X19" s="309"/>
      <c r="Y19" s="310" t="s">
        <v>177</v>
      </c>
      <c r="Z19" s="310"/>
      <c r="AA19" s="310"/>
      <c r="AB19" s="310"/>
      <c r="AC19" s="310"/>
      <c r="AD19" s="155"/>
    </row>
    <row r="20" spans="1:36" s="150" customFormat="1" ht="23.45" customHeight="1" thickTop="1" x14ac:dyDescent="0.15">
      <c r="A20" s="329">
        <v>1</v>
      </c>
      <c r="B20" s="330"/>
      <c r="C20" s="331"/>
      <c r="D20" s="332"/>
      <c r="E20" s="336"/>
      <c r="F20" s="337"/>
      <c r="G20" s="337"/>
      <c r="H20" s="337"/>
      <c r="I20" s="337"/>
      <c r="J20" s="337"/>
      <c r="K20" s="337"/>
      <c r="L20" s="337"/>
      <c r="M20" s="337"/>
      <c r="N20" s="338"/>
      <c r="O20" s="311"/>
      <c r="P20" s="312"/>
      <c r="Q20" s="312"/>
      <c r="R20" s="312"/>
      <c r="S20" s="313"/>
      <c r="T20" s="314" t="s">
        <v>18</v>
      </c>
      <c r="U20" s="314"/>
      <c r="V20" s="314"/>
      <c r="W20" s="314"/>
      <c r="X20" s="314"/>
      <c r="Y20" s="339"/>
      <c r="Z20" s="339"/>
      <c r="AA20" s="339"/>
      <c r="AB20" s="340"/>
      <c r="AC20" s="206" t="s">
        <v>267</v>
      </c>
      <c r="AD20" s="155"/>
      <c r="AF20" s="62"/>
    </row>
    <row r="21" spans="1:36" s="150" customFormat="1" ht="23.45" customHeight="1" x14ac:dyDescent="0.15">
      <c r="A21" s="272"/>
      <c r="B21" s="277"/>
      <c r="C21" s="278"/>
      <c r="D21" s="279"/>
      <c r="E21" s="286"/>
      <c r="F21" s="287"/>
      <c r="G21" s="287"/>
      <c r="H21" s="287"/>
      <c r="I21" s="287"/>
      <c r="J21" s="287"/>
      <c r="K21" s="287"/>
      <c r="L21" s="287"/>
      <c r="M21" s="287"/>
      <c r="N21" s="288"/>
      <c r="O21" s="341" t="s">
        <v>18</v>
      </c>
      <c r="P21" s="342"/>
      <c r="Q21" s="342"/>
      <c r="R21" s="342"/>
      <c r="S21" s="343"/>
      <c r="T21" s="300"/>
      <c r="U21" s="300"/>
      <c r="V21" s="300"/>
      <c r="W21" s="300"/>
      <c r="X21" s="300"/>
      <c r="Y21" s="295"/>
      <c r="Z21" s="295"/>
      <c r="AA21" s="295"/>
      <c r="AB21" s="296"/>
      <c r="AC21" s="205" t="s">
        <v>81</v>
      </c>
      <c r="AF21" s="60" t="s">
        <v>47</v>
      </c>
      <c r="AH21" s="60" t="s">
        <v>173</v>
      </c>
      <c r="AJ21" s="60" t="s">
        <v>177</v>
      </c>
    </row>
    <row r="22" spans="1:36" s="150" customFormat="1" ht="23.45" customHeight="1" x14ac:dyDescent="0.15">
      <c r="A22" s="272"/>
      <c r="B22" s="277"/>
      <c r="C22" s="278"/>
      <c r="D22" s="279"/>
      <c r="E22" s="286"/>
      <c r="F22" s="287"/>
      <c r="G22" s="287"/>
      <c r="H22" s="287"/>
      <c r="I22" s="287"/>
      <c r="J22" s="287"/>
      <c r="K22" s="287"/>
      <c r="L22" s="287"/>
      <c r="M22" s="287"/>
      <c r="N22" s="288"/>
      <c r="O22" s="272" t="s">
        <v>82</v>
      </c>
      <c r="P22" s="272"/>
      <c r="Q22" s="272"/>
      <c r="R22" s="272"/>
      <c r="S22" s="272"/>
      <c r="T22" s="308" t="s">
        <v>268</v>
      </c>
      <c r="U22" s="308"/>
      <c r="V22" s="308"/>
      <c r="W22" s="308"/>
      <c r="X22" s="308"/>
      <c r="Y22" s="295"/>
      <c r="Z22" s="295"/>
      <c r="AA22" s="295"/>
      <c r="AB22" s="296"/>
      <c r="AC22" s="205" t="s">
        <v>81</v>
      </c>
      <c r="AF22" s="60" t="s">
        <v>97</v>
      </c>
      <c r="AH22" s="60" t="s">
        <v>174</v>
      </c>
      <c r="AJ22" s="60" t="s">
        <v>178</v>
      </c>
    </row>
    <row r="23" spans="1:36" s="150" customFormat="1" ht="23.45" customHeight="1" x14ac:dyDescent="0.15">
      <c r="A23" s="315"/>
      <c r="B23" s="333"/>
      <c r="C23" s="334"/>
      <c r="D23" s="335"/>
      <c r="E23" s="286"/>
      <c r="F23" s="287"/>
      <c r="G23" s="287"/>
      <c r="H23" s="287"/>
      <c r="I23" s="287"/>
      <c r="J23" s="287"/>
      <c r="K23" s="287"/>
      <c r="L23" s="287"/>
      <c r="M23" s="287"/>
      <c r="N23" s="288"/>
      <c r="O23" s="315" t="s">
        <v>82</v>
      </c>
      <c r="P23" s="315"/>
      <c r="Q23" s="315"/>
      <c r="R23" s="315"/>
      <c r="S23" s="315"/>
      <c r="T23" s="316" t="s">
        <v>269</v>
      </c>
      <c r="U23" s="316"/>
      <c r="V23" s="316"/>
      <c r="W23" s="316"/>
      <c r="X23" s="316"/>
      <c r="Y23" s="317" t="s">
        <v>18</v>
      </c>
      <c r="Z23" s="317"/>
      <c r="AA23" s="317"/>
      <c r="AB23" s="317"/>
      <c r="AC23" s="317"/>
      <c r="AF23" s="60" t="s">
        <v>96</v>
      </c>
      <c r="AH23" s="60" t="s">
        <v>175</v>
      </c>
      <c r="AJ23" s="60" t="s">
        <v>18</v>
      </c>
    </row>
    <row r="24" spans="1:36" s="150" customFormat="1" ht="15" customHeight="1" x14ac:dyDescent="0.15">
      <c r="A24" s="318" t="s">
        <v>270</v>
      </c>
      <c r="B24" s="112">
        <v>1</v>
      </c>
      <c r="C24" s="321" t="s">
        <v>271</v>
      </c>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2"/>
      <c r="AF24" s="60" t="s">
        <v>18</v>
      </c>
      <c r="AH24" s="60" t="s">
        <v>176</v>
      </c>
    </row>
    <row r="25" spans="1:36" s="150" customFormat="1" ht="15" customHeight="1" x14ac:dyDescent="0.15">
      <c r="A25" s="319"/>
      <c r="B25" s="113">
        <v>2</v>
      </c>
      <c r="C25" s="323" t="s">
        <v>272</v>
      </c>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4"/>
      <c r="AH25" s="60" t="s">
        <v>179</v>
      </c>
    </row>
    <row r="26" spans="1:36" s="150" customFormat="1" ht="15" customHeight="1" x14ac:dyDescent="0.15">
      <c r="A26" s="319"/>
      <c r="B26" s="113">
        <v>3</v>
      </c>
      <c r="C26" s="325" t="s">
        <v>273</v>
      </c>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6"/>
      <c r="AH26" s="60" t="s">
        <v>18</v>
      </c>
    </row>
    <row r="27" spans="1:36" s="150" customFormat="1" ht="15" customHeight="1" x14ac:dyDescent="0.15">
      <c r="A27" s="319"/>
      <c r="B27" s="113">
        <v>4</v>
      </c>
      <c r="C27" s="325" t="s">
        <v>274</v>
      </c>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6"/>
    </row>
    <row r="28" spans="1:36" s="150" customFormat="1" ht="15" customHeight="1" x14ac:dyDescent="0.15">
      <c r="A28" s="320"/>
      <c r="B28" s="114"/>
      <c r="C28" s="327" t="s">
        <v>275</v>
      </c>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8"/>
    </row>
  </sheetData>
  <mergeCells count="68">
    <mergeCell ref="O23:S23"/>
    <mergeCell ref="T23:X23"/>
    <mergeCell ref="Y23:AC23"/>
    <mergeCell ref="A24:A28"/>
    <mergeCell ref="C24:AC24"/>
    <mergeCell ref="C25:AC25"/>
    <mergeCell ref="C26:AC26"/>
    <mergeCell ref="C27:AC27"/>
    <mergeCell ref="C28:AC28"/>
    <mergeCell ref="A20:A23"/>
    <mergeCell ref="B20:D23"/>
    <mergeCell ref="E20:N23"/>
    <mergeCell ref="Y20:AB20"/>
    <mergeCell ref="O21:S21"/>
    <mergeCell ref="T21:X21"/>
    <mergeCell ref="Y21:AB21"/>
    <mergeCell ref="O22:S22"/>
    <mergeCell ref="T22:X22"/>
    <mergeCell ref="Y22:AB22"/>
    <mergeCell ref="O20:S20"/>
    <mergeCell ref="T20:X20"/>
    <mergeCell ref="T18:X18"/>
    <mergeCell ref="Y18:AB18"/>
    <mergeCell ref="O19:S19"/>
    <mergeCell ref="T19:X19"/>
    <mergeCell ref="Y19:AC19"/>
    <mergeCell ref="O18:S18"/>
    <mergeCell ref="A16:A19"/>
    <mergeCell ref="B16:D19"/>
    <mergeCell ref="E16:N19"/>
    <mergeCell ref="O16:S16"/>
    <mergeCell ref="Y15:AC15"/>
    <mergeCell ref="Y16:AB16"/>
    <mergeCell ref="O17:S17"/>
    <mergeCell ref="T17:X17"/>
    <mergeCell ref="Y17:AB17"/>
    <mergeCell ref="T16:X16"/>
    <mergeCell ref="A11:A15"/>
    <mergeCell ref="B11:D11"/>
    <mergeCell ref="E11:N15"/>
    <mergeCell ref="O11:S11"/>
    <mergeCell ref="T11:AC11"/>
    <mergeCell ref="B12:D15"/>
    <mergeCell ref="O12:S13"/>
    <mergeCell ref="T12:X12"/>
    <mergeCell ref="Y12:AC12"/>
    <mergeCell ref="T13:X13"/>
    <mergeCell ref="Y13:AC13"/>
    <mergeCell ref="O14:S14"/>
    <mergeCell ref="T14:X14"/>
    <mergeCell ref="Y14:AC14"/>
    <mergeCell ref="O15:S15"/>
    <mergeCell ref="T15:X15"/>
    <mergeCell ref="A7:D7"/>
    <mergeCell ref="E7:O7"/>
    <mergeCell ref="P7:S7"/>
    <mergeCell ref="T7:AC7"/>
    <mergeCell ref="A8:D8"/>
    <mergeCell ref="E8:O8"/>
    <mergeCell ref="P8:S8"/>
    <mergeCell ref="T8:AC8"/>
    <mergeCell ref="V1:X1"/>
    <mergeCell ref="Y1:AC1"/>
    <mergeCell ref="A3:AC3"/>
    <mergeCell ref="A6:D6"/>
    <mergeCell ref="E6:O6"/>
    <mergeCell ref="P6:S6"/>
    <mergeCell ref="T6:AC6"/>
  </mergeCells>
  <phoneticPr fontId="4"/>
  <dataValidations count="3">
    <dataValidation type="list" allowBlank="1" showInputMessage="1" showErrorMessage="1" sqref="T20:X20 T16:X16" xr:uid="{00000000-0002-0000-0600-000000000000}">
      <formula1>$AH$21:$AH$26</formula1>
    </dataValidation>
    <dataValidation type="list" allowBlank="1" showInputMessage="1" showErrorMessage="1" sqref="O21 O17" xr:uid="{00000000-0002-0000-0600-000001000000}">
      <formula1>$AF$21:$AF$24</formula1>
    </dataValidation>
    <dataValidation type="list" allowBlank="1" showInputMessage="1" showErrorMessage="1" sqref="Y23:AC23 Y19:AC19" xr:uid="{00000000-0002-0000-0600-000002000000}">
      <formula1>$AJ$21:$AJ$23</formula1>
    </dataValidation>
  </dataValidations>
  <pageMargins left="0.78740157480314965" right="0.39370078740157483" top="0.59055118110236227" bottom="0.59055118110236227" header="0.59055118110236227" footer="0.3937007874015748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8"/>
  <sheetViews>
    <sheetView showGridLines="0" view="pageBreakPreview" zoomScaleNormal="70" zoomScaleSheetLayoutView="100" workbookViewId="0">
      <selection activeCell="B2" sqref="B2"/>
    </sheetView>
  </sheetViews>
  <sheetFormatPr defaultColWidth="13" defaultRowHeight="20.100000000000001" customHeight="1" x14ac:dyDescent="0.15"/>
  <cols>
    <col min="1" max="1" width="3.625" style="14" customWidth="1"/>
    <col min="2" max="2" width="2.625" style="14" customWidth="1"/>
    <col min="3" max="3" width="7.625" style="14" customWidth="1"/>
    <col min="4" max="4" width="32.625" style="14" customWidth="1"/>
    <col min="5" max="5" width="6.625" style="14" customWidth="1"/>
    <col min="6" max="6" width="3.625" style="14" customWidth="1"/>
    <col min="7" max="7" width="8.625" style="14" customWidth="1"/>
    <col min="8" max="8" width="22.625" style="14" customWidth="1"/>
    <col min="9" max="9" width="13" style="14" customWidth="1"/>
    <col min="10" max="11" width="13" style="14" hidden="1" customWidth="1"/>
    <col min="12" max="13" width="13" style="14" customWidth="1"/>
    <col min="14" max="16384" width="13" style="14"/>
  </cols>
  <sheetData>
    <row r="1" spans="1:8" ht="20.100000000000001" customHeight="1" x14ac:dyDescent="0.15">
      <c r="A1" s="173" t="s">
        <v>436</v>
      </c>
      <c r="B1" s="168"/>
      <c r="C1" s="168"/>
      <c r="D1" s="168"/>
      <c r="E1" s="168"/>
      <c r="F1" s="168"/>
      <c r="G1" s="42" t="s">
        <v>20</v>
      </c>
      <c r="H1" s="175"/>
    </row>
    <row r="2" spans="1:8" ht="20.100000000000001" customHeight="1" x14ac:dyDescent="0.15">
      <c r="A2" s="173"/>
      <c r="B2" s="168"/>
      <c r="C2" s="168"/>
      <c r="D2" s="168"/>
      <c r="E2" s="168"/>
      <c r="F2" s="168"/>
      <c r="G2" s="44"/>
      <c r="H2" s="44"/>
    </row>
    <row r="3" spans="1:8" ht="20.100000000000001" customHeight="1" x14ac:dyDescent="0.15">
      <c r="A3" s="58" t="s">
        <v>169</v>
      </c>
      <c r="B3" s="57"/>
      <c r="C3" s="57"/>
      <c r="D3" s="57"/>
      <c r="E3" s="57"/>
      <c r="F3" s="57"/>
      <c r="G3" s="57"/>
      <c r="H3" s="57"/>
    </row>
    <row r="4" spans="1:8" ht="20.100000000000001" customHeight="1" x14ac:dyDescent="0.15">
      <c r="A4" s="358" t="s">
        <v>25</v>
      </c>
      <c r="B4" s="358"/>
      <c r="C4" s="358"/>
      <c r="D4" s="174" t="s">
        <v>9</v>
      </c>
      <c r="E4" s="358" t="s">
        <v>7</v>
      </c>
      <c r="F4" s="358"/>
      <c r="G4" s="359" t="s">
        <v>21</v>
      </c>
      <c r="H4" s="359"/>
    </row>
    <row r="5" spans="1:8" ht="24.95" customHeight="1" x14ac:dyDescent="0.15">
      <c r="A5" s="360" t="s">
        <v>23</v>
      </c>
      <c r="B5" s="361"/>
      <c r="C5" s="361"/>
      <c r="D5" s="50" t="s">
        <v>41</v>
      </c>
      <c r="E5" s="55"/>
      <c r="F5" s="54" t="s">
        <v>26</v>
      </c>
      <c r="G5" s="344"/>
      <c r="H5" s="344"/>
    </row>
    <row r="6" spans="1:8" ht="39.950000000000003" customHeight="1" x14ac:dyDescent="0.15">
      <c r="A6" s="362"/>
      <c r="B6" s="222"/>
      <c r="C6" s="222"/>
      <c r="D6" s="56" t="s">
        <v>84</v>
      </c>
      <c r="E6" s="55"/>
      <c r="F6" s="54" t="s">
        <v>27</v>
      </c>
      <c r="G6" s="345"/>
      <c r="H6" s="345"/>
    </row>
    <row r="7" spans="1:8" ht="24.95" customHeight="1" x14ac:dyDescent="0.15">
      <c r="A7" s="354" t="s">
        <v>33</v>
      </c>
      <c r="B7" s="354"/>
      <c r="C7" s="354"/>
      <c r="D7" s="50" t="s">
        <v>42</v>
      </c>
      <c r="E7" s="55"/>
      <c r="F7" s="54" t="s">
        <v>10</v>
      </c>
      <c r="G7" s="344"/>
      <c r="H7" s="344"/>
    </row>
    <row r="8" spans="1:8" ht="24.95" customHeight="1" x14ac:dyDescent="0.15">
      <c r="A8" s="354"/>
      <c r="B8" s="354"/>
      <c r="C8" s="354"/>
      <c r="D8" s="50" t="s">
        <v>28</v>
      </c>
      <c r="E8" s="55"/>
      <c r="F8" s="54" t="s">
        <v>10</v>
      </c>
      <c r="G8" s="345"/>
      <c r="H8" s="345"/>
    </row>
    <row r="9" spans="1:8" ht="39.950000000000003" customHeight="1" x14ac:dyDescent="0.15">
      <c r="A9" s="354"/>
      <c r="B9" s="354"/>
      <c r="C9" s="354"/>
      <c r="D9" s="56" t="s">
        <v>84</v>
      </c>
      <c r="E9" s="55"/>
      <c r="F9" s="54" t="s">
        <v>27</v>
      </c>
      <c r="G9" s="345"/>
      <c r="H9" s="345"/>
    </row>
    <row r="10" spans="1:8" ht="24.95" customHeight="1" x14ac:dyDescent="0.15">
      <c r="A10" s="354" t="s">
        <v>29</v>
      </c>
      <c r="B10" s="354"/>
      <c r="C10" s="354"/>
      <c r="D10" s="50" t="s">
        <v>43</v>
      </c>
      <c r="E10" s="55"/>
      <c r="F10" s="54" t="s">
        <v>27</v>
      </c>
      <c r="G10" s="344"/>
      <c r="H10" s="344"/>
    </row>
    <row r="11" spans="1:8" ht="24.95" customHeight="1" x14ac:dyDescent="0.15">
      <c r="A11" s="354"/>
      <c r="B11" s="354"/>
      <c r="C11" s="354"/>
      <c r="D11" s="50" t="s">
        <v>83</v>
      </c>
      <c r="E11" s="55"/>
      <c r="F11" s="54" t="s">
        <v>10</v>
      </c>
      <c r="G11" s="344"/>
      <c r="H11" s="344"/>
    </row>
    <row r="12" spans="1:8" ht="24.95" customHeight="1" x14ac:dyDescent="0.15">
      <c r="A12" s="354"/>
      <c r="B12" s="354"/>
      <c r="C12" s="354"/>
      <c r="D12" s="50" t="s">
        <v>44</v>
      </c>
      <c r="E12" s="55"/>
      <c r="F12" s="54" t="s">
        <v>10</v>
      </c>
      <c r="G12" s="345"/>
      <c r="H12" s="345"/>
    </row>
    <row r="13" spans="1:8" ht="39.950000000000003" customHeight="1" x14ac:dyDescent="0.15">
      <c r="A13" s="354"/>
      <c r="B13" s="354"/>
      <c r="C13" s="354"/>
      <c r="D13" s="56" t="s">
        <v>84</v>
      </c>
      <c r="E13" s="55"/>
      <c r="F13" s="54" t="s">
        <v>10</v>
      </c>
      <c r="G13" s="345"/>
      <c r="H13" s="345"/>
    </row>
    <row r="14" spans="1:8" ht="24.95" customHeight="1" x14ac:dyDescent="0.15">
      <c r="A14" s="354" t="s">
        <v>8</v>
      </c>
      <c r="B14" s="354"/>
      <c r="C14" s="354"/>
      <c r="D14" s="50" t="s">
        <v>43</v>
      </c>
      <c r="E14" s="55"/>
      <c r="F14" s="54" t="s">
        <v>10</v>
      </c>
      <c r="G14" s="344"/>
      <c r="H14" s="344"/>
    </row>
    <row r="15" spans="1:8" ht="24.95" customHeight="1" x14ac:dyDescent="0.15">
      <c r="A15" s="354"/>
      <c r="B15" s="354"/>
      <c r="C15" s="354"/>
      <c r="D15" s="51" t="s">
        <v>83</v>
      </c>
      <c r="E15" s="55"/>
      <c r="F15" s="54" t="s">
        <v>10</v>
      </c>
      <c r="G15" s="344"/>
      <c r="H15" s="344"/>
    </row>
    <row r="16" spans="1:8" ht="24.95" customHeight="1" x14ac:dyDescent="0.15">
      <c r="A16" s="354"/>
      <c r="B16" s="354"/>
      <c r="C16" s="354"/>
      <c r="D16" s="52" t="s">
        <v>44</v>
      </c>
      <c r="E16" s="55"/>
      <c r="F16" s="54" t="s">
        <v>30</v>
      </c>
      <c r="G16" s="345"/>
      <c r="H16" s="345"/>
    </row>
    <row r="17" spans="1:11" ht="39.950000000000003" customHeight="1" x14ac:dyDescent="0.15">
      <c r="A17" s="354"/>
      <c r="B17" s="354"/>
      <c r="C17" s="354"/>
      <c r="D17" s="56" t="s">
        <v>84</v>
      </c>
      <c r="E17" s="46"/>
      <c r="F17" s="45" t="s">
        <v>10</v>
      </c>
      <c r="G17" s="345"/>
      <c r="H17" s="345"/>
    </row>
    <row r="18" spans="1:11" ht="24.95" customHeight="1" x14ac:dyDescent="0.15">
      <c r="A18" s="354" t="s">
        <v>40</v>
      </c>
      <c r="B18" s="354"/>
      <c r="C18" s="354"/>
      <c r="D18" s="50" t="s">
        <v>46</v>
      </c>
      <c r="E18" s="55"/>
      <c r="F18" s="54" t="s">
        <v>30</v>
      </c>
      <c r="G18" s="344"/>
      <c r="H18" s="344"/>
      <c r="J18" s="48" t="s">
        <v>14</v>
      </c>
      <c r="K18" s="48" t="s">
        <v>13</v>
      </c>
    </row>
    <row r="19" spans="1:11" ht="24.95" customHeight="1" x14ac:dyDescent="0.15">
      <c r="A19" s="354"/>
      <c r="B19" s="354"/>
      <c r="C19" s="354"/>
      <c r="D19" s="52" t="s">
        <v>45</v>
      </c>
      <c r="E19" s="55"/>
      <c r="F19" s="54" t="s">
        <v>30</v>
      </c>
      <c r="G19" s="345"/>
      <c r="H19" s="345"/>
      <c r="J19" s="48">
        <v>1</v>
      </c>
      <c r="K19" s="49">
        <v>0.5</v>
      </c>
    </row>
    <row r="20" spans="1:11" ht="24.95" customHeight="1" x14ac:dyDescent="0.15">
      <c r="A20" s="354"/>
      <c r="B20" s="354"/>
      <c r="C20" s="354"/>
      <c r="D20" s="50" t="s">
        <v>41</v>
      </c>
      <c r="E20" s="55"/>
      <c r="F20" s="54" t="s">
        <v>10</v>
      </c>
      <c r="G20" s="345"/>
      <c r="H20" s="345"/>
      <c r="J20" s="48">
        <v>50</v>
      </c>
      <c r="K20" s="49">
        <v>1</v>
      </c>
    </row>
    <row r="21" spans="1:11" ht="39.950000000000003" customHeight="1" x14ac:dyDescent="0.15">
      <c r="A21" s="354"/>
      <c r="B21" s="354"/>
      <c r="C21" s="354"/>
      <c r="D21" s="47" t="s">
        <v>84</v>
      </c>
      <c r="E21" s="55"/>
      <c r="F21" s="54" t="s">
        <v>30</v>
      </c>
      <c r="G21" s="345"/>
      <c r="H21" s="345"/>
      <c r="J21" s="48">
        <v>100</v>
      </c>
      <c r="K21" s="49">
        <v>1.5</v>
      </c>
    </row>
    <row r="22" spans="1:11" ht="24.95" customHeight="1" x14ac:dyDescent="0.15">
      <c r="A22" s="346" t="s">
        <v>132</v>
      </c>
      <c r="B22" s="347"/>
      <c r="C22" s="347"/>
      <c r="D22" s="53" t="s">
        <v>11</v>
      </c>
      <c r="E22" s="42">
        <f>SUM(E5:E21)</f>
        <v>0</v>
      </c>
      <c r="F22" s="43" t="s">
        <v>10</v>
      </c>
      <c r="G22" s="175" t="s">
        <v>12</v>
      </c>
      <c r="H22" s="105" t="e">
        <f>VLOOKUP(E22,J19:K22,2,TRUE)</f>
        <v>#N/A</v>
      </c>
      <c r="J22" s="48">
        <v>200</v>
      </c>
      <c r="K22" s="49">
        <v>2</v>
      </c>
    </row>
    <row r="23" spans="1:11" ht="24.95" customHeight="1" x14ac:dyDescent="0.15">
      <c r="A23" s="348"/>
      <c r="B23" s="349"/>
      <c r="C23" s="349"/>
      <c r="D23" s="53" t="s">
        <v>32</v>
      </c>
      <c r="E23" s="42">
        <f>E22-(E6+E9+E13+E17+E21)</f>
        <v>0</v>
      </c>
      <c r="F23" s="43" t="s">
        <v>26</v>
      </c>
      <c r="G23" s="175" t="s">
        <v>31</v>
      </c>
      <c r="H23" s="105" t="e">
        <f>VLOOKUP(E23,J25:K28,2,TRUE)</f>
        <v>#N/A</v>
      </c>
    </row>
    <row r="24" spans="1:11" ht="15" customHeight="1" x14ac:dyDescent="0.15">
      <c r="A24" s="355" t="s">
        <v>22</v>
      </c>
      <c r="B24" s="106" t="s">
        <v>76</v>
      </c>
      <c r="C24" s="350" t="s">
        <v>85</v>
      </c>
      <c r="D24" s="350"/>
      <c r="E24" s="350"/>
      <c r="F24" s="350"/>
      <c r="G24" s="350"/>
      <c r="H24" s="351"/>
      <c r="J24" s="48" t="s">
        <v>15</v>
      </c>
      <c r="K24" s="48" t="s">
        <v>13</v>
      </c>
    </row>
    <row r="25" spans="1:11" ht="15" customHeight="1" x14ac:dyDescent="0.15">
      <c r="A25" s="356"/>
      <c r="B25" s="107" t="s">
        <v>134</v>
      </c>
      <c r="C25" s="352" t="s">
        <v>133</v>
      </c>
      <c r="D25" s="352"/>
      <c r="E25" s="352"/>
      <c r="F25" s="352"/>
      <c r="G25" s="352"/>
      <c r="H25" s="353"/>
      <c r="J25" s="48">
        <v>1</v>
      </c>
      <c r="K25" s="49">
        <v>0.5</v>
      </c>
    </row>
    <row r="26" spans="1:11" ht="15" customHeight="1" x14ac:dyDescent="0.15">
      <c r="A26" s="357"/>
      <c r="B26" s="108" t="s">
        <v>135</v>
      </c>
      <c r="C26" s="21" t="s">
        <v>437</v>
      </c>
      <c r="D26" s="21"/>
      <c r="E26" s="21"/>
      <c r="F26" s="21"/>
      <c r="G26" s="21"/>
      <c r="H26" s="109"/>
      <c r="J26" s="48">
        <v>50</v>
      </c>
      <c r="K26" s="49">
        <v>1</v>
      </c>
    </row>
    <row r="27" spans="1:11" ht="20.100000000000001" customHeight="1" x14ac:dyDescent="0.15">
      <c r="J27" s="48">
        <v>100</v>
      </c>
      <c r="K27" s="49">
        <v>1.5</v>
      </c>
    </row>
    <row r="28" spans="1:11" ht="20.100000000000001" customHeight="1" x14ac:dyDescent="0.15">
      <c r="J28" s="48">
        <v>200</v>
      </c>
      <c r="K28" s="49">
        <v>2</v>
      </c>
    </row>
  </sheetData>
  <mergeCells count="17">
    <mergeCell ref="A7:C9"/>
    <mergeCell ref="G7:H9"/>
    <mergeCell ref="A10:C13"/>
    <mergeCell ref="G10:H13"/>
    <mergeCell ref="A14:C17"/>
    <mergeCell ref="G14:H17"/>
    <mergeCell ref="A4:C4"/>
    <mergeCell ref="E4:F4"/>
    <mergeCell ref="G4:H4"/>
    <mergeCell ref="A5:C6"/>
    <mergeCell ref="G5:H6"/>
    <mergeCell ref="G18:H21"/>
    <mergeCell ref="A22:C23"/>
    <mergeCell ref="C24:H24"/>
    <mergeCell ref="C25:H25"/>
    <mergeCell ref="A18:C21"/>
    <mergeCell ref="A24:A26"/>
  </mergeCells>
  <phoneticPr fontId="4"/>
  <pageMargins left="0.78740157480314965" right="0.39370078740157483" top="0.59055118110236227" bottom="0.59055118110236227" header="0.59055118110236227" footer="0.3937007874015748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40"/>
  <sheetViews>
    <sheetView showGridLines="0" view="pageBreakPreview" zoomScaleNormal="100" zoomScaleSheetLayoutView="100" workbookViewId="0">
      <selection activeCell="B2" sqref="B2"/>
    </sheetView>
  </sheetViews>
  <sheetFormatPr defaultColWidth="13" defaultRowHeight="20.100000000000001" customHeight="1" x14ac:dyDescent="0.15"/>
  <cols>
    <col min="1" max="1" width="2.875" style="1" customWidth="1"/>
    <col min="2" max="31" width="3.125" style="1" customWidth="1"/>
    <col min="32" max="32" width="12.25" style="1" hidden="1" customWidth="1"/>
    <col min="33" max="37" width="5.625" style="1" hidden="1" customWidth="1"/>
    <col min="38" max="38" width="10.25" style="1" hidden="1" customWidth="1"/>
    <col min="39" max="39" width="6.75" style="1" bestFit="1" customWidth="1"/>
    <col min="40" max="40" width="3.125" style="1" customWidth="1"/>
    <col min="41" max="41" width="14.125" style="1" bestFit="1" customWidth="1"/>
    <col min="42" max="42" width="6.75" style="1" bestFit="1" customWidth="1"/>
    <col min="43" max="49" width="3.125" style="1" customWidth="1"/>
    <col min="50" max="64" width="13" style="1" customWidth="1"/>
    <col min="65" max="16384" width="13" style="1"/>
  </cols>
  <sheetData>
    <row r="1" spans="1:36" ht="20.100000000000001" customHeight="1" x14ac:dyDescent="0.15">
      <c r="A1" s="173" t="s">
        <v>438</v>
      </c>
      <c r="V1" s="257" t="s">
        <v>20</v>
      </c>
      <c r="W1" s="258"/>
      <c r="X1" s="259"/>
      <c r="Y1" s="257"/>
      <c r="Z1" s="258"/>
      <c r="AA1" s="258"/>
      <c r="AB1" s="258"/>
      <c r="AC1" s="259"/>
    </row>
    <row r="2" spans="1:36" ht="12.75" customHeight="1" x14ac:dyDescent="0.1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36" ht="20.100000000000001" customHeight="1" x14ac:dyDescent="0.15">
      <c r="A3" s="59" t="s">
        <v>100</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row>
    <row r="4" spans="1:36" s="150" customFormat="1" ht="20.100000000000001" customHeight="1" x14ac:dyDescent="0.15">
      <c r="A4" s="301" t="s">
        <v>243</v>
      </c>
      <c r="B4" s="264" t="s">
        <v>276</v>
      </c>
      <c r="C4" s="264"/>
      <c r="D4" s="264"/>
      <c r="E4" s="363" t="s">
        <v>5</v>
      </c>
      <c r="F4" s="364"/>
      <c r="G4" s="364"/>
      <c r="H4" s="364"/>
      <c r="I4" s="364"/>
      <c r="J4" s="364"/>
      <c r="K4" s="364"/>
      <c r="L4" s="364"/>
      <c r="M4" s="364"/>
      <c r="N4" s="365"/>
      <c r="O4" s="302" t="s">
        <v>245</v>
      </c>
      <c r="P4" s="303"/>
      <c r="Q4" s="303"/>
      <c r="R4" s="303"/>
      <c r="S4" s="304"/>
      <c r="T4" s="264" t="s">
        <v>247</v>
      </c>
      <c r="U4" s="264"/>
      <c r="V4" s="264"/>
      <c r="W4" s="264"/>
      <c r="X4" s="264"/>
      <c r="Y4" s="264"/>
      <c r="Z4" s="264"/>
      <c r="AA4" s="264"/>
      <c r="AB4" s="264"/>
      <c r="AC4" s="264"/>
    </row>
    <row r="5" spans="1:36" s="150" customFormat="1" ht="20.100000000000001" customHeight="1" x14ac:dyDescent="0.15">
      <c r="A5" s="301"/>
      <c r="B5" s="264"/>
      <c r="C5" s="264"/>
      <c r="D5" s="264"/>
      <c r="E5" s="366"/>
      <c r="F5" s="367"/>
      <c r="G5" s="367"/>
      <c r="H5" s="367"/>
      <c r="I5" s="367"/>
      <c r="J5" s="367"/>
      <c r="K5" s="367"/>
      <c r="L5" s="367"/>
      <c r="M5" s="367"/>
      <c r="N5" s="368"/>
      <c r="O5" s="266" t="s">
        <v>435</v>
      </c>
      <c r="P5" s="267"/>
      <c r="Q5" s="267"/>
      <c r="R5" s="267"/>
      <c r="S5" s="268"/>
      <c r="T5" s="264" t="s">
        <v>172</v>
      </c>
      <c r="U5" s="264"/>
      <c r="V5" s="264"/>
      <c r="W5" s="264"/>
      <c r="X5" s="264"/>
      <c r="Y5" s="265" t="s">
        <v>249</v>
      </c>
      <c r="Z5" s="265"/>
      <c r="AA5" s="265"/>
      <c r="AB5" s="265"/>
      <c r="AC5" s="265"/>
    </row>
    <row r="6" spans="1:36" s="150" customFormat="1" ht="20.100000000000001" customHeight="1" x14ac:dyDescent="0.15">
      <c r="A6" s="301"/>
      <c r="B6" s="264"/>
      <c r="C6" s="264"/>
      <c r="D6" s="264"/>
      <c r="E6" s="366"/>
      <c r="F6" s="367"/>
      <c r="G6" s="367"/>
      <c r="H6" s="367"/>
      <c r="I6" s="367"/>
      <c r="J6" s="367"/>
      <c r="K6" s="367"/>
      <c r="L6" s="367"/>
      <c r="M6" s="367"/>
      <c r="N6" s="368"/>
      <c r="O6" s="269"/>
      <c r="P6" s="270"/>
      <c r="Q6" s="270"/>
      <c r="R6" s="270"/>
      <c r="S6" s="271"/>
      <c r="T6" s="264" t="s">
        <v>250</v>
      </c>
      <c r="U6" s="264"/>
      <c r="V6" s="264"/>
      <c r="W6" s="264"/>
      <c r="X6" s="264"/>
      <c r="Y6" s="265" t="s">
        <v>252</v>
      </c>
      <c r="Z6" s="265"/>
      <c r="AA6" s="265"/>
      <c r="AB6" s="265"/>
      <c r="AC6" s="265"/>
    </row>
    <row r="7" spans="1:36" s="150" customFormat="1" ht="20.100000000000001" customHeight="1" x14ac:dyDescent="0.15">
      <c r="A7" s="301"/>
      <c r="B7" s="264"/>
      <c r="C7" s="264"/>
      <c r="D7" s="264"/>
      <c r="E7" s="366"/>
      <c r="F7" s="367"/>
      <c r="G7" s="367"/>
      <c r="H7" s="367"/>
      <c r="I7" s="367"/>
      <c r="J7" s="367"/>
      <c r="K7" s="367"/>
      <c r="L7" s="367"/>
      <c r="M7" s="367"/>
      <c r="N7" s="368"/>
      <c r="O7" s="263" t="s">
        <v>253</v>
      </c>
      <c r="P7" s="263"/>
      <c r="Q7" s="263"/>
      <c r="R7" s="263"/>
      <c r="S7" s="263"/>
      <c r="T7" s="264" t="s">
        <v>254</v>
      </c>
      <c r="U7" s="264"/>
      <c r="V7" s="264"/>
      <c r="W7" s="264"/>
      <c r="X7" s="264"/>
      <c r="Y7" s="265" t="s">
        <v>255</v>
      </c>
      <c r="Z7" s="265"/>
      <c r="AA7" s="265"/>
      <c r="AB7" s="265"/>
      <c r="AC7" s="265"/>
      <c r="AF7" s="47" t="s">
        <v>277</v>
      </c>
      <c r="AG7" s="131">
        <v>1</v>
      </c>
    </row>
    <row r="8" spans="1:36" s="150" customFormat="1" ht="20.100000000000001" customHeight="1" x14ac:dyDescent="0.15">
      <c r="A8" s="301"/>
      <c r="B8" s="264"/>
      <c r="C8" s="264"/>
      <c r="D8" s="264"/>
      <c r="E8" s="369"/>
      <c r="F8" s="370"/>
      <c r="G8" s="370"/>
      <c r="H8" s="370"/>
      <c r="I8" s="370"/>
      <c r="J8" s="370"/>
      <c r="K8" s="370"/>
      <c r="L8" s="370"/>
      <c r="M8" s="370"/>
      <c r="N8" s="371"/>
      <c r="O8" s="263" t="s">
        <v>256</v>
      </c>
      <c r="P8" s="263"/>
      <c r="Q8" s="263"/>
      <c r="R8" s="263"/>
      <c r="S8" s="263"/>
      <c r="T8" s="264" t="s">
        <v>257</v>
      </c>
      <c r="U8" s="264"/>
      <c r="V8" s="264"/>
      <c r="W8" s="264"/>
      <c r="X8" s="264"/>
      <c r="Y8" s="263" t="s">
        <v>180</v>
      </c>
      <c r="Z8" s="263"/>
      <c r="AA8" s="263"/>
      <c r="AB8" s="263"/>
      <c r="AC8" s="263"/>
      <c r="AF8" s="47" t="s">
        <v>278</v>
      </c>
      <c r="AG8" s="131">
        <v>1</v>
      </c>
    </row>
    <row r="9" spans="1:36" s="150" customFormat="1" ht="23.45" customHeight="1" x14ac:dyDescent="0.15">
      <c r="A9" s="272" t="s">
        <v>258</v>
      </c>
      <c r="B9" s="373" t="s">
        <v>277</v>
      </c>
      <c r="C9" s="373"/>
      <c r="D9" s="373"/>
      <c r="E9" s="283" t="s">
        <v>259</v>
      </c>
      <c r="F9" s="284"/>
      <c r="G9" s="284"/>
      <c r="H9" s="284"/>
      <c r="I9" s="284"/>
      <c r="J9" s="284"/>
      <c r="K9" s="284"/>
      <c r="L9" s="284"/>
      <c r="M9" s="284"/>
      <c r="N9" s="285"/>
      <c r="O9" s="292" t="s">
        <v>260</v>
      </c>
      <c r="P9" s="293"/>
      <c r="Q9" s="293"/>
      <c r="R9" s="293"/>
      <c r="S9" s="294"/>
      <c r="T9" s="300" t="s">
        <v>175</v>
      </c>
      <c r="U9" s="300"/>
      <c r="V9" s="300"/>
      <c r="W9" s="300"/>
      <c r="X9" s="300"/>
      <c r="Y9" s="295">
        <v>1000</v>
      </c>
      <c r="Z9" s="295"/>
      <c r="AA9" s="295"/>
      <c r="AB9" s="296"/>
      <c r="AC9" s="205" t="s">
        <v>81</v>
      </c>
      <c r="AF9" s="47" t="s">
        <v>279</v>
      </c>
      <c r="AG9" s="131">
        <v>0.8</v>
      </c>
    </row>
    <row r="10" spans="1:36" s="150" customFormat="1" ht="23.45" customHeight="1" x14ac:dyDescent="0.15">
      <c r="A10" s="272"/>
      <c r="B10" s="373"/>
      <c r="C10" s="373"/>
      <c r="D10" s="373"/>
      <c r="E10" s="286"/>
      <c r="F10" s="287"/>
      <c r="G10" s="287"/>
      <c r="H10" s="287"/>
      <c r="I10" s="287"/>
      <c r="J10" s="287"/>
      <c r="K10" s="287"/>
      <c r="L10" s="287"/>
      <c r="M10" s="287"/>
      <c r="N10" s="288"/>
      <c r="O10" s="297" t="s">
        <v>97</v>
      </c>
      <c r="P10" s="298"/>
      <c r="Q10" s="298"/>
      <c r="R10" s="298"/>
      <c r="S10" s="299"/>
      <c r="T10" s="300" t="s">
        <v>261</v>
      </c>
      <c r="U10" s="300"/>
      <c r="V10" s="300"/>
      <c r="W10" s="300"/>
      <c r="X10" s="300"/>
      <c r="Y10" s="295">
        <v>5000</v>
      </c>
      <c r="Z10" s="295"/>
      <c r="AA10" s="295"/>
      <c r="AB10" s="296"/>
      <c r="AC10" s="205" t="s">
        <v>81</v>
      </c>
      <c r="AF10" s="47" t="s">
        <v>280</v>
      </c>
      <c r="AG10" s="131">
        <v>0.8</v>
      </c>
    </row>
    <row r="11" spans="1:36" s="150" customFormat="1" ht="23.45" customHeight="1" x14ac:dyDescent="0.15">
      <c r="A11" s="272"/>
      <c r="B11" s="374" t="s">
        <v>88</v>
      </c>
      <c r="C11" s="375"/>
      <c r="D11" s="375"/>
      <c r="E11" s="286"/>
      <c r="F11" s="287"/>
      <c r="G11" s="287"/>
      <c r="H11" s="287"/>
      <c r="I11" s="287"/>
      <c r="J11" s="287"/>
      <c r="K11" s="287"/>
      <c r="L11" s="287"/>
      <c r="M11" s="287"/>
      <c r="N11" s="288"/>
      <c r="O11" s="272" t="s">
        <v>262</v>
      </c>
      <c r="P11" s="272"/>
      <c r="Q11" s="272"/>
      <c r="R11" s="272"/>
      <c r="S11" s="272"/>
      <c r="T11" s="308" t="s">
        <v>181</v>
      </c>
      <c r="U11" s="308"/>
      <c r="V11" s="308"/>
      <c r="W11" s="308"/>
      <c r="X11" s="308"/>
      <c r="Y11" s="295">
        <v>7500</v>
      </c>
      <c r="Z11" s="295"/>
      <c r="AA11" s="295"/>
      <c r="AB11" s="296"/>
      <c r="AC11" s="205" t="s">
        <v>81</v>
      </c>
      <c r="AD11" s="154"/>
      <c r="AF11" s="47" t="s">
        <v>281</v>
      </c>
      <c r="AG11" s="131">
        <v>0.8</v>
      </c>
    </row>
    <row r="12" spans="1:36" s="150" customFormat="1" ht="23.45" customHeight="1" thickBot="1" x14ac:dyDescent="0.2">
      <c r="A12" s="273"/>
      <c r="B12" s="372">
        <f>VLOOKUP(B9,$AF$7:$AG$12,2,FALSE)</f>
        <v>1</v>
      </c>
      <c r="C12" s="372"/>
      <c r="D12" s="372"/>
      <c r="E12" s="289"/>
      <c r="F12" s="290"/>
      <c r="G12" s="290"/>
      <c r="H12" s="290"/>
      <c r="I12" s="290"/>
      <c r="J12" s="290"/>
      <c r="K12" s="290"/>
      <c r="L12" s="290"/>
      <c r="M12" s="290"/>
      <c r="N12" s="291"/>
      <c r="O12" s="273" t="s">
        <v>264</v>
      </c>
      <c r="P12" s="273"/>
      <c r="Q12" s="273"/>
      <c r="R12" s="273"/>
      <c r="S12" s="273"/>
      <c r="T12" s="309" t="s">
        <v>265</v>
      </c>
      <c r="U12" s="309"/>
      <c r="V12" s="309"/>
      <c r="W12" s="309"/>
      <c r="X12" s="309"/>
      <c r="Y12" s="310" t="s">
        <v>177</v>
      </c>
      <c r="Z12" s="310"/>
      <c r="AA12" s="310"/>
      <c r="AB12" s="310"/>
      <c r="AC12" s="310"/>
      <c r="AD12" s="155"/>
      <c r="AF12" s="47" t="s">
        <v>282</v>
      </c>
      <c r="AG12" s="61"/>
    </row>
    <row r="13" spans="1:36" s="150" customFormat="1" ht="23.45" customHeight="1" thickTop="1" x14ac:dyDescent="0.15">
      <c r="A13" s="329">
        <v>1</v>
      </c>
      <c r="B13" s="379" t="s">
        <v>6</v>
      </c>
      <c r="C13" s="380"/>
      <c r="D13" s="381"/>
      <c r="E13" s="336"/>
      <c r="F13" s="337"/>
      <c r="G13" s="337"/>
      <c r="H13" s="337"/>
      <c r="I13" s="337"/>
      <c r="J13" s="337"/>
      <c r="K13" s="337"/>
      <c r="L13" s="337"/>
      <c r="M13" s="337"/>
      <c r="N13" s="338"/>
      <c r="O13" s="311"/>
      <c r="P13" s="312"/>
      <c r="Q13" s="312"/>
      <c r="R13" s="312"/>
      <c r="S13" s="313"/>
      <c r="T13" s="314" t="s">
        <v>18</v>
      </c>
      <c r="U13" s="314"/>
      <c r="V13" s="314"/>
      <c r="W13" s="314"/>
      <c r="X13" s="314"/>
      <c r="Y13" s="339"/>
      <c r="Z13" s="339"/>
      <c r="AA13" s="339"/>
      <c r="AB13" s="340"/>
      <c r="AC13" s="206" t="s">
        <v>81</v>
      </c>
      <c r="AD13" s="155"/>
      <c r="AF13" s="62"/>
    </row>
    <row r="14" spans="1:36" s="150" customFormat="1" ht="23.45" customHeight="1" x14ac:dyDescent="0.15">
      <c r="A14" s="272"/>
      <c r="B14" s="382"/>
      <c r="C14" s="383"/>
      <c r="D14" s="384"/>
      <c r="E14" s="286"/>
      <c r="F14" s="287"/>
      <c r="G14" s="287"/>
      <c r="H14" s="287"/>
      <c r="I14" s="287"/>
      <c r="J14" s="287"/>
      <c r="K14" s="287"/>
      <c r="L14" s="287"/>
      <c r="M14" s="287"/>
      <c r="N14" s="288"/>
      <c r="O14" s="341" t="s">
        <v>18</v>
      </c>
      <c r="P14" s="342"/>
      <c r="Q14" s="342"/>
      <c r="R14" s="342"/>
      <c r="S14" s="343"/>
      <c r="T14" s="300"/>
      <c r="U14" s="300"/>
      <c r="V14" s="300"/>
      <c r="W14" s="300"/>
      <c r="X14" s="300"/>
      <c r="Y14" s="295"/>
      <c r="Z14" s="295"/>
      <c r="AA14" s="295"/>
      <c r="AB14" s="296"/>
      <c r="AC14" s="205" t="s">
        <v>81</v>
      </c>
      <c r="AF14" s="60" t="s">
        <v>47</v>
      </c>
      <c r="AH14" s="60" t="s">
        <v>173</v>
      </c>
      <c r="AJ14" s="60" t="s">
        <v>177</v>
      </c>
    </row>
    <row r="15" spans="1:36" s="150" customFormat="1" ht="23.45" customHeight="1" x14ac:dyDescent="0.15">
      <c r="A15" s="272"/>
      <c r="B15" s="385" t="s">
        <v>88</v>
      </c>
      <c r="C15" s="386"/>
      <c r="D15" s="387"/>
      <c r="E15" s="286"/>
      <c r="F15" s="287"/>
      <c r="G15" s="287"/>
      <c r="H15" s="287"/>
      <c r="I15" s="287"/>
      <c r="J15" s="287"/>
      <c r="K15" s="287"/>
      <c r="L15" s="287"/>
      <c r="M15" s="287"/>
      <c r="N15" s="288"/>
      <c r="O15" s="272" t="s">
        <v>82</v>
      </c>
      <c r="P15" s="272"/>
      <c r="Q15" s="272"/>
      <c r="R15" s="272"/>
      <c r="S15" s="272"/>
      <c r="T15" s="308" t="s">
        <v>268</v>
      </c>
      <c r="U15" s="308"/>
      <c r="V15" s="308"/>
      <c r="W15" s="308"/>
      <c r="X15" s="308"/>
      <c r="Y15" s="295"/>
      <c r="Z15" s="295"/>
      <c r="AA15" s="295"/>
      <c r="AB15" s="296"/>
      <c r="AC15" s="205" t="s">
        <v>81</v>
      </c>
      <c r="AF15" s="60" t="s">
        <v>97</v>
      </c>
      <c r="AH15" s="60" t="s">
        <v>174</v>
      </c>
      <c r="AJ15" s="60" t="s">
        <v>178</v>
      </c>
    </row>
    <row r="16" spans="1:36" s="150" customFormat="1" ht="23.45" customHeight="1" x14ac:dyDescent="0.15">
      <c r="A16" s="315"/>
      <c r="B16" s="376">
        <f>VLOOKUP(B13,$AF$7:$AG$12,2,FALSE)</f>
        <v>0</v>
      </c>
      <c r="C16" s="377"/>
      <c r="D16" s="378"/>
      <c r="E16" s="286"/>
      <c r="F16" s="287"/>
      <c r="G16" s="287"/>
      <c r="H16" s="287"/>
      <c r="I16" s="287"/>
      <c r="J16" s="287"/>
      <c r="K16" s="287"/>
      <c r="L16" s="287"/>
      <c r="M16" s="287"/>
      <c r="N16" s="288"/>
      <c r="O16" s="315" t="s">
        <v>82</v>
      </c>
      <c r="P16" s="315"/>
      <c r="Q16" s="315"/>
      <c r="R16" s="315"/>
      <c r="S16" s="315"/>
      <c r="T16" s="316" t="s">
        <v>269</v>
      </c>
      <c r="U16" s="316"/>
      <c r="V16" s="316"/>
      <c r="W16" s="316"/>
      <c r="X16" s="316"/>
      <c r="Y16" s="317" t="s">
        <v>18</v>
      </c>
      <c r="Z16" s="317"/>
      <c r="AA16" s="317"/>
      <c r="AB16" s="317"/>
      <c r="AC16" s="317"/>
      <c r="AF16" s="60" t="s">
        <v>96</v>
      </c>
      <c r="AH16" s="60" t="s">
        <v>175</v>
      </c>
      <c r="AJ16" s="60" t="s">
        <v>18</v>
      </c>
    </row>
    <row r="17" spans="1:43" s="150" customFormat="1" ht="23.45" customHeight="1" x14ac:dyDescent="0.15">
      <c r="A17" s="272">
        <v>2</v>
      </c>
      <c r="B17" s="382" t="s">
        <v>6</v>
      </c>
      <c r="C17" s="383"/>
      <c r="D17" s="384"/>
      <c r="E17" s="392"/>
      <c r="F17" s="393"/>
      <c r="G17" s="393"/>
      <c r="H17" s="393"/>
      <c r="I17" s="393"/>
      <c r="J17" s="393"/>
      <c r="K17" s="393"/>
      <c r="L17" s="393"/>
      <c r="M17" s="393"/>
      <c r="N17" s="394"/>
      <c r="O17" s="395"/>
      <c r="P17" s="396"/>
      <c r="Q17" s="396"/>
      <c r="R17" s="396"/>
      <c r="S17" s="397"/>
      <c r="T17" s="398" t="s">
        <v>18</v>
      </c>
      <c r="U17" s="398"/>
      <c r="V17" s="398"/>
      <c r="W17" s="398"/>
      <c r="X17" s="398"/>
      <c r="Y17" s="295"/>
      <c r="Z17" s="295"/>
      <c r="AA17" s="295"/>
      <c r="AB17" s="296"/>
      <c r="AC17" s="205" t="s">
        <v>81</v>
      </c>
      <c r="AF17" s="60" t="s">
        <v>18</v>
      </c>
      <c r="AH17" s="60" t="s">
        <v>176</v>
      </c>
    </row>
    <row r="18" spans="1:43" s="150" customFormat="1" ht="23.45" customHeight="1" x14ac:dyDescent="0.15">
      <c r="A18" s="272"/>
      <c r="B18" s="382"/>
      <c r="C18" s="383"/>
      <c r="D18" s="384"/>
      <c r="E18" s="392"/>
      <c r="F18" s="393"/>
      <c r="G18" s="393"/>
      <c r="H18" s="393"/>
      <c r="I18" s="393"/>
      <c r="J18" s="393"/>
      <c r="K18" s="393"/>
      <c r="L18" s="393"/>
      <c r="M18" s="393"/>
      <c r="N18" s="394"/>
      <c r="O18" s="399" t="s">
        <v>18</v>
      </c>
      <c r="P18" s="400"/>
      <c r="Q18" s="400"/>
      <c r="R18" s="400"/>
      <c r="S18" s="401"/>
      <c r="T18" s="300"/>
      <c r="U18" s="300"/>
      <c r="V18" s="300"/>
      <c r="W18" s="300"/>
      <c r="X18" s="300"/>
      <c r="Y18" s="295"/>
      <c r="Z18" s="295"/>
      <c r="AA18" s="295"/>
      <c r="AB18" s="296"/>
      <c r="AC18" s="205" t="s">
        <v>81</v>
      </c>
      <c r="AH18" s="60" t="s">
        <v>179</v>
      </c>
    </row>
    <row r="19" spans="1:43" s="150" customFormat="1" ht="23.45" customHeight="1" x14ac:dyDescent="0.15">
      <c r="A19" s="272"/>
      <c r="B19" s="385" t="s">
        <v>88</v>
      </c>
      <c r="C19" s="386"/>
      <c r="D19" s="387"/>
      <c r="E19" s="392"/>
      <c r="F19" s="393"/>
      <c r="G19" s="393"/>
      <c r="H19" s="393"/>
      <c r="I19" s="393"/>
      <c r="J19" s="393"/>
      <c r="K19" s="393"/>
      <c r="L19" s="393"/>
      <c r="M19" s="393"/>
      <c r="N19" s="394"/>
      <c r="O19" s="272" t="s">
        <v>82</v>
      </c>
      <c r="P19" s="272"/>
      <c r="Q19" s="272"/>
      <c r="R19" s="272"/>
      <c r="S19" s="272"/>
      <c r="T19" s="308" t="s">
        <v>268</v>
      </c>
      <c r="U19" s="308"/>
      <c r="V19" s="308"/>
      <c r="W19" s="308"/>
      <c r="X19" s="308"/>
      <c r="Y19" s="295"/>
      <c r="Z19" s="295"/>
      <c r="AA19" s="295"/>
      <c r="AB19" s="296"/>
      <c r="AC19" s="205" t="s">
        <v>81</v>
      </c>
      <c r="AH19" s="60" t="s">
        <v>18</v>
      </c>
    </row>
    <row r="20" spans="1:43" s="150" customFormat="1" ht="23.45" customHeight="1" x14ac:dyDescent="0.15">
      <c r="A20" s="272"/>
      <c r="B20" s="388">
        <f>VLOOKUP(B17,$AF$7:$AG$12,2,FALSE)</f>
        <v>0</v>
      </c>
      <c r="C20" s="389"/>
      <c r="D20" s="390"/>
      <c r="E20" s="392"/>
      <c r="F20" s="393"/>
      <c r="G20" s="393"/>
      <c r="H20" s="393"/>
      <c r="I20" s="393"/>
      <c r="J20" s="393"/>
      <c r="K20" s="393"/>
      <c r="L20" s="393"/>
      <c r="M20" s="393"/>
      <c r="N20" s="394"/>
      <c r="O20" s="272" t="s">
        <v>82</v>
      </c>
      <c r="P20" s="272"/>
      <c r="Q20" s="272"/>
      <c r="R20" s="272"/>
      <c r="S20" s="272"/>
      <c r="T20" s="344" t="s">
        <v>269</v>
      </c>
      <c r="U20" s="344"/>
      <c r="V20" s="344"/>
      <c r="W20" s="344"/>
      <c r="X20" s="344"/>
      <c r="Y20" s="391" t="s">
        <v>18</v>
      </c>
      <c r="Z20" s="391"/>
      <c r="AA20" s="391"/>
      <c r="AB20" s="391"/>
      <c r="AC20" s="391"/>
    </row>
    <row r="21" spans="1:43" s="150" customFormat="1" ht="23.45" customHeight="1" x14ac:dyDescent="0.15">
      <c r="A21" s="272">
        <v>3</v>
      </c>
      <c r="B21" s="382" t="s">
        <v>6</v>
      </c>
      <c r="C21" s="383"/>
      <c r="D21" s="384"/>
      <c r="E21" s="392"/>
      <c r="F21" s="393"/>
      <c r="G21" s="393"/>
      <c r="H21" s="393"/>
      <c r="I21" s="393"/>
      <c r="J21" s="393"/>
      <c r="K21" s="393"/>
      <c r="L21" s="393"/>
      <c r="M21" s="393"/>
      <c r="N21" s="394"/>
      <c r="O21" s="395"/>
      <c r="P21" s="396"/>
      <c r="Q21" s="396"/>
      <c r="R21" s="396"/>
      <c r="S21" s="397"/>
      <c r="T21" s="398" t="s">
        <v>18</v>
      </c>
      <c r="U21" s="398"/>
      <c r="V21" s="398"/>
      <c r="W21" s="398"/>
      <c r="X21" s="398"/>
      <c r="Y21" s="295"/>
      <c r="Z21" s="295"/>
      <c r="AA21" s="295"/>
      <c r="AB21" s="296"/>
      <c r="AC21" s="205" t="s">
        <v>81</v>
      </c>
    </row>
    <row r="22" spans="1:43" s="150" customFormat="1" ht="23.45" customHeight="1" x14ac:dyDescent="0.15">
      <c r="A22" s="272"/>
      <c r="B22" s="382"/>
      <c r="C22" s="383"/>
      <c r="D22" s="384"/>
      <c r="E22" s="392"/>
      <c r="F22" s="393"/>
      <c r="G22" s="393"/>
      <c r="H22" s="393"/>
      <c r="I22" s="393"/>
      <c r="J22" s="393"/>
      <c r="K22" s="393"/>
      <c r="L22" s="393"/>
      <c r="M22" s="393"/>
      <c r="N22" s="394"/>
      <c r="O22" s="399" t="s">
        <v>18</v>
      </c>
      <c r="P22" s="400"/>
      <c r="Q22" s="400"/>
      <c r="R22" s="400"/>
      <c r="S22" s="401"/>
      <c r="T22" s="300"/>
      <c r="U22" s="300"/>
      <c r="V22" s="300"/>
      <c r="W22" s="300"/>
      <c r="X22" s="300"/>
      <c r="Y22" s="295"/>
      <c r="Z22" s="295"/>
      <c r="AA22" s="295"/>
      <c r="AB22" s="296"/>
      <c r="AC22" s="205" t="s">
        <v>81</v>
      </c>
    </row>
    <row r="23" spans="1:43" s="150" customFormat="1" ht="23.45" customHeight="1" x14ac:dyDescent="0.15">
      <c r="A23" s="272"/>
      <c r="B23" s="385" t="s">
        <v>88</v>
      </c>
      <c r="C23" s="386"/>
      <c r="D23" s="387"/>
      <c r="E23" s="392"/>
      <c r="F23" s="393"/>
      <c r="G23" s="393"/>
      <c r="H23" s="393"/>
      <c r="I23" s="393"/>
      <c r="J23" s="393"/>
      <c r="K23" s="393"/>
      <c r="L23" s="393"/>
      <c r="M23" s="393"/>
      <c r="N23" s="394"/>
      <c r="O23" s="272" t="s">
        <v>82</v>
      </c>
      <c r="P23" s="272"/>
      <c r="Q23" s="272"/>
      <c r="R23" s="272"/>
      <c r="S23" s="272"/>
      <c r="T23" s="308" t="s">
        <v>268</v>
      </c>
      <c r="U23" s="308"/>
      <c r="V23" s="308"/>
      <c r="W23" s="308"/>
      <c r="X23" s="308"/>
      <c r="Y23" s="295"/>
      <c r="Z23" s="295"/>
      <c r="AA23" s="295"/>
      <c r="AB23" s="296"/>
      <c r="AC23" s="205" t="s">
        <v>81</v>
      </c>
    </row>
    <row r="24" spans="1:43" s="150" customFormat="1" ht="23.45" customHeight="1" x14ac:dyDescent="0.15">
      <c r="A24" s="272"/>
      <c r="B24" s="388">
        <f>VLOOKUP(B21,$AF$7:$AG$12,2,FALSE)</f>
        <v>0</v>
      </c>
      <c r="C24" s="389"/>
      <c r="D24" s="390"/>
      <c r="E24" s="392"/>
      <c r="F24" s="393"/>
      <c r="G24" s="393"/>
      <c r="H24" s="393"/>
      <c r="I24" s="393"/>
      <c r="J24" s="393"/>
      <c r="K24" s="393"/>
      <c r="L24" s="393"/>
      <c r="M24" s="393"/>
      <c r="N24" s="394"/>
      <c r="O24" s="272" t="s">
        <v>82</v>
      </c>
      <c r="P24" s="272"/>
      <c r="Q24" s="272"/>
      <c r="R24" s="272"/>
      <c r="S24" s="272"/>
      <c r="T24" s="344" t="s">
        <v>269</v>
      </c>
      <c r="U24" s="344"/>
      <c r="V24" s="344"/>
      <c r="W24" s="344"/>
      <c r="X24" s="344"/>
      <c r="Y24" s="391" t="s">
        <v>18</v>
      </c>
      <c r="Z24" s="391"/>
      <c r="AA24" s="391"/>
      <c r="AB24" s="391"/>
      <c r="AC24" s="391"/>
      <c r="AD24" s="64"/>
    </row>
    <row r="25" spans="1:43" s="150" customFormat="1" ht="23.45" customHeight="1" x14ac:dyDescent="0.15">
      <c r="A25" s="272">
        <v>4</v>
      </c>
      <c r="B25" s="382" t="s">
        <v>6</v>
      </c>
      <c r="C25" s="383"/>
      <c r="D25" s="384"/>
      <c r="E25" s="392"/>
      <c r="F25" s="393"/>
      <c r="G25" s="393"/>
      <c r="H25" s="393"/>
      <c r="I25" s="393"/>
      <c r="J25" s="393"/>
      <c r="K25" s="393"/>
      <c r="L25" s="393"/>
      <c r="M25" s="393"/>
      <c r="N25" s="394"/>
      <c r="O25" s="395"/>
      <c r="P25" s="396"/>
      <c r="Q25" s="396"/>
      <c r="R25" s="396"/>
      <c r="S25" s="397"/>
      <c r="T25" s="398" t="s">
        <v>18</v>
      </c>
      <c r="U25" s="398"/>
      <c r="V25" s="398"/>
      <c r="W25" s="398"/>
      <c r="X25" s="398"/>
      <c r="Y25" s="295"/>
      <c r="Z25" s="295"/>
      <c r="AA25" s="295"/>
      <c r="AB25" s="296"/>
      <c r="AC25" s="205" t="s">
        <v>81</v>
      </c>
      <c r="AD25" s="64"/>
      <c r="AF25" s="64"/>
      <c r="AG25" s="64"/>
      <c r="AI25" s="64"/>
      <c r="AJ25" s="64"/>
      <c r="AK25" s="64"/>
    </row>
    <row r="26" spans="1:43" s="150" customFormat="1" ht="23.45" customHeight="1" x14ac:dyDescent="0.15">
      <c r="A26" s="272"/>
      <c r="B26" s="382"/>
      <c r="C26" s="383"/>
      <c r="D26" s="384"/>
      <c r="E26" s="392"/>
      <c r="F26" s="393"/>
      <c r="G26" s="393"/>
      <c r="H26" s="393"/>
      <c r="I26" s="393"/>
      <c r="J26" s="393"/>
      <c r="K26" s="393"/>
      <c r="L26" s="393"/>
      <c r="M26" s="393"/>
      <c r="N26" s="394"/>
      <c r="O26" s="399" t="s">
        <v>18</v>
      </c>
      <c r="P26" s="400"/>
      <c r="Q26" s="400"/>
      <c r="R26" s="400"/>
      <c r="S26" s="401"/>
      <c r="T26" s="300"/>
      <c r="U26" s="300"/>
      <c r="V26" s="300"/>
      <c r="W26" s="300"/>
      <c r="X26" s="300"/>
      <c r="Y26" s="295"/>
      <c r="Z26" s="295"/>
      <c r="AA26" s="295"/>
      <c r="AB26" s="296"/>
      <c r="AC26" s="205" t="s">
        <v>81</v>
      </c>
      <c r="AD26" s="64"/>
      <c r="AE26" s="64"/>
      <c r="AF26" s="64"/>
      <c r="AG26" s="64"/>
      <c r="AH26" s="64"/>
      <c r="AI26" s="64"/>
      <c r="AJ26" s="64"/>
      <c r="AK26" s="64"/>
    </row>
    <row r="27" spans="1:43" s="150" customFormat="1" ht="23.45" customHeight="1" x14ac:dyDescent="0.15">
      <c r="A27" s="272"/>
      <c r="B27" s="385" t="s">
        <v>88</v>
      </c>
      <c r="C27" s="386"/>
      <c r="D27" s="387"/>
      <c r="E27" s="392"/>
      <c r="F27" s="393"/>
      <c r="G27" s="393"/>
      <c r="H27" s="393"/>
      <c r="I27" s="393"/>
      <c r="J27" s="393"/>
      <c r="K27" s="393"/>
      <c r="L27" s="393"/>
      <c r="M27" s="393"/>
      <c r="N27" s="394"/>
      <c r="O27" s="272" t="s">
        <v>82</v>
      </c>
      <c r="P27" s="272"/>
      <c r="Q27" s="272"/>
      <c r="R27" s="272"/>
      <c r="S27" s="272"/>
      <c r="T27" s="308" t="s">
        <v>268</v>
      </c>
      <c r="U27" s="308"/>
      <c r="V27" s="308"/>
      <c r="W27" s="308"/>
      <c r="X27" s="308"/>
      <c r="Y27" s="295"/>
      <c r="Z27" s="295"/>
      <c r="AA27" s="295"/>
      <c r="AB27" s="296"/>
      <c r="AC27" s="205" t="s">
        <v>81</v>
      </c>
      <c r="AD27" s="64"/>
      <c r="AE27" s="64"/>
      <c r="AF27" s="64"/>
      <c r="AG27" s="64"/>
      <c r="AH27" s="64"/>
      <c r="AI27" s="64"/>
      <c r="AJ27" s="64"/>
      <c r="AK27" s="64"/>
    </row>
    <row r="28" spans="1:43" s="150" customFormat="1" ht="23.45" customHeight="1" x14ac:dyDescent="0.15">
      <c r="A28" s="272"/>
      <c r="B28" s="388">
        <f>VLOOKUP(B25,$AF$7:$AG$12,2,FALSE)</f>
        <v>0</v>
      </c>
      <c r="C28" s="389"/>
      <c r="D28" s="390"/>
      <c r="E28" s="392"/>
      <c r="F28" s="393"/>
      <c r="G28" s="393"/>
      <c r="H28" s="393"/>
      <c r="I28" s="393"/>
      <c r="J28" s="393"/>
      <c r="K28" s="393"/>
      <c r="L28" s="393"/>
      <c r="M28" s="393"/>
      <c r="N28" s="394"/>
      <c r="O28" s="272" t="s">
        <v>82</v>
      </c>
      <c r="P28" s="272"/>
      <c r="Q28" s="272"/>
      <c r="R28" s="272"/>
      <c r="S28" s="272"/>
      <c r="T28" s="344" t="s">
        <v>269</v>
      </c>
      <c r="U28" s="344"/>
      <c r="V28" s="344"/>
      <c r="W28" s="344"/>
      <c r="X28" s="344"/>
      <c r="Y28" s="391" t="s">
        <v>18</v>
      </c>
      <c r="Z28" s="391"/>
      <c r="AA28" s="391"/>
      <c r="AB28" s="391"/>
      <c r="AC28" s="391"/>
      <c r="AD28" s="64"/>
      <c r="AE28" s="64"/>
      <c r="AF28" s="64"/>
      <c r="AG28" s="64"/>
      <c r="AH28" s="64"/>
      <c r="AI28" s="64"/>
      <c r="AJ28" s="64"/>
      <c r="AK28" s="64"/>
      <c r="AL28" s="66"/>
      <c r="AM28" s="66"/>
      <c r="AN28" s="66"/>
      <c r="AO28" s="66"/>
      <c r="AP28" s="66"/>
      <c r="AQ28" s="66"/>
    </row>
    <row r="29" spans="1:43" s="150" customFormat="1" ht="20.100000000000001" customHeight="1" x14ac:dyDescent="0.15">
      <c r="A29" s="420" t="s">
        <v>283</v>
      </c>
      <c r="B29" s="80">
        <v>1</v>
      </c>
      <c r="C29" s="405" t="s">
        <v>284</v>
      </c>
      <c r="D29" s="406"/>
      <c r="E29" s="406"/>
      <c r="F29" s="406"/>
      <c r="G29" s="406"/>
      <c r="H29" s="404">
        <v>1</v>
      </c>
      <c r="I29" s="403"/>
      <c r="J29" s="405" t="s">
        <v>285</v>
      </c>
      <c r="K29" s="406"/>
      <c r="L29" s="406"/>
      <c r="M29" s="406"/>
      <c r="N29" s="407"/>
      <c r="O29" s="411">
        <f>B16</f>
        <v>0</v>
      </c>
      <c r="P29" s="412"/>
      <c r="Q29" s="405" t="s">
        <v>286</v>
      </c>
      <c r="R29" s="406"/>
      <c r="S29" s="406"/>
      <c r="T29" s="407"/>
      <c r="U29" s="421">
        <f>H29</f>
        <v>1</v>
      </c>
      <c r="V29" s="411"/>
      <c r="W29" s="110" t="s">
        <v>95</v>
      </c>
      <c r="X29" s="422">
        <f>O29</f>
        <v>0</v>
      </c>
      <c r="Y29" s="423"/>
      <c r="Z29" s="111" t="s">
        <v>287</v>
      </c>
      <c r="AA29" s="402">
        <f>ROUNDDOWN((U29*X29),1)</f>
        <v>0</v>
      </c>
      <c r="AB29" s="402"/>
      <c r="AC29" s="403"/>
      <c r="AD29" s="64"/>
      <c r="AE29" s="64"/>
      <c r="AF29" s="64"/>
      <c r="AG29" s="64"/>
      <c r="AI29" s="64"/>
      <c r="AJ29" s="64"/>
      <c r="AK29" s="64"/>
    </row>
    <row r="30" spans="1:43" s="150" customFormat="1" ht="20.100000000000001" customHeight="1" x14ac:dyDescent="0.15">
      <c r="A30" s="420"/>
      <c r="B30" s="80">
        <v>2</v>
      </c>
      <c r="C30" s="405" t="s">
        <v>284</v>
      </c>
      <c r="D30" s="406"/>
      <c r="E30" s="406"/>
      <c r="F30" s="406"/>
      <c r="G30" s="406"/>
      <c r="H30" s="404">
        <v>1</v>
      </c>
      <c r="I30" s="403"/>
      <c r="J30" s="405" t="s">
        <v>285</v>
      </c>
      <c r="K30" s="406"/>
      <c r="L30" s="406"/>
      <c r="M30" s="406"/>
      <c r="N30" s="407"/>
      <c r="O30" s="404">
        <f>B20</f>
        <v>0</v>
      </c>
      <c r="P30" s="403"/>
      <c r="Q30" s="405" t="s">
        <v>286</v>
      </c>
      <c r="R30" s="406"/>
      <c r="S30" s="406"/>
      <c r="T30" s="407"/>
      <c r="U30" s="408">
        <f>H30</f>
        <v>1</v>
      </c>
      <c r="V30" s="404"/>
      <c r="W30" s="176" t="s">
        <v>89</v>
      </c>
      <c r="X30" s="409">
        <f>O30</f>
        <v>0</v>
      </c>
      <c r="Y30" s="410"/>
      <c r="Z30" s="82" t="s">
        <v>90</v>
      </c>
      <c r="AA30" s="402">
        <f>ROUNDDOWN((U30*X30),1)</f>
        <v>0</v>
      </c>
      <c r="AB30" s="402"/>
      <c r="AC30" s="403"/>
      <c r="AD30" s="64"/>
      <c r="AE30" s="64"/>
      <c r="AF30" s="64"/>
      <c r="AG30" s="64"/>
      <c r="AH30" s="64"/>
      <c r="AI30" s="64"/>
      <c r="AJ30" s="64"/>
      <c r="AK30" s="64"/>
    </row>
    <row r="31" spans="1:43" s="150" customFormat="1" ht="20.100000000000001" customHeight="1" x14ac:dyDescent="0.15">
      <c r="A31" s="420"/>
      <c r="B31" s="80">
        <v>3</v>
      </c>
      <c r="C31" s="405" t="s">
        <v>284</v>
      </c>
      <c r="D31" s="406"/>
      <c r="E31" s="406"/>
      <c r="F31" s="406"/>
      <c r="G31" s="406"/>
      <c r="H31" s="404">
        <v>1</v>
      </c>
      <c r="I31" s="403"/>
      <c r="J31" s="405" t="s">
        <v>285</v>
      </c>
      <c r="K31" s="406"/>
      <c r="L31" s="406"/>
      <c r="M31" s="406"/>
      <c r="N31" s="407"/>
      <c r="O31" s="404">
        <f>B24</f>
        <v>0</v>
      </c>
      <c r="P31" s="403"/>
      <c r="Q31" s="405" t="s">
        <v>286</v>
      </c>
      <c r="R31" s="406"/>
      <c r="S31" s="406"/>
      <c r="T31" s="407"/>
      <c r="U31" s="408">
        <f>H31</f>
        <v>1</v>
      </c>
      <c r="V31" s="404"/>
      <c r="W31" s="176" t="s">
        <v>89</v>
      </c>
      <c r="X31" s="409">
        <f>O31</f>
        <v>0</v>
      </c>
      <c r="Y31" s="410"/>
      <c r="Z31" s="82" t="s">
        <v>90</v>
      </c>
      <c r="AA31" s="402">
        <f>ROUNDDOWN((U31*X31),1)</f>
        <v>0</v>
      </c>
      <c r="AB31" s="402"/>
      <c r="AC31" s="403"/>
      <c r="AD31" s="64"/>
      <c r="AE31" s="64"/>
      <c r="AF31" s="64"/>
      <c r="AG31" s="64"/>
      <c r="AH31" s="64"/>
      <c r="AI31" s="64"/>
      <c r="AJ31" s="64"/>
      <c r="AK31" s="64"/>
    </row>
    <row r="32" spans="1:43" s="150" customFormat="1" ht="20.100000000000001" customHeight="1" x14ac:dyDescent="0.15">
      <c r="A32" s="420"/>
      <c r="B32" s="80">
        <v>4</v>
      </c>
      <c r="C32" s="405" t="s">
        <v>284</v>
      </c>
      <c r="D32" s="406"/>
      <c r="E32" s="406"/>
      <c r="F32" s="406"/>
      <c r="G32" s="406"/>
      <c r="H32" s="404">
        <v>1</v>
      </c>
      <c r="I32" s="403"/>
      <c r="J32" s="405" t="s">
        <v>285</v>
      </c>
      <c r="K32" s="406"/>
      <c r="L32" s="406"/>
      <c r="M32" s="406"/>
      <c r="N32" s="407"/>
      <c r="O32" s="404">
        <f>B28</f>
        <v>0</v>
      </c>
      <c r="P32" s="403"/>
      <c r="Q32" s="405" t="s">
        <v>288</v>
      </c>
      <c r="R32" s="406"/>
      <c r="S32" s="406"/>
      <c r="T32" s="407"/>
      <c r="U32" s="408">
        <f>H32</f>
        <v>1</v>
      </c>
      <c r="V32" s="404"/>
      <c r="W32" s="176" t="s">
        <v>89</v>
      </c>
      <c r="X32" s="409">
        <f>O32</f>
        <v>0</v>
      </c>
      <c r="Y32" s="410"/>
      <c r="Z32" s="82" t="s">
        <v>90</v>
      </c>
      <c r="AA32" s="402">
        <f>ROUNDDOWN((U32*X32),1)</f>
        <v>0</v>
      </c>
      <c r="AB32" s="402"/>
      <c r="AC32" s="403"/>
      <c r="AD32" s="64"/>
      <c r="AE32" s="64"/>
      <c r="AF32" s="64"/>
      <c r="AG32" s="64"/>
      <c r="AH32" s="64"/>
      <c r="AI32" s="64"/>
      <c r="AJ32" s="64"/>
      <c r="AK32" s="64"/>
    </row>
    <row r="33" spans="1:44" s="150" customFormat="1" ht="20.100000000000001" customHeight="1" x14ac:dyDescent="0.15">
      <c r="A33" s="420"/>
      <c r="B33" s="405" t="s">
        <v>290</v>
      </c>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7"/>
      <c r="AA33" s="417">
        <f>SUM(AA29:AC32)</f>
        <v>0</v>
      </c>
      <c r="AB33" s="418"/>
      <c r="AC33" s="419"/>
      <c r="AD33" s="64"/>
      <c r="AE33" s="64"/>
      <c r="AF33" s="64"/>
      <c r="AG33" s="64"/>
      <c r="AH33" s="64"/>
      <c r="AI33" s="64"/>
      <c r="AJ33" s="64"/>
      <c r="AK33" s="64"/>
    </row>
    <row r="34" spans="1:44" s="150" customFormat="1" ht="15" customHeight="1" x14ac:dyDescent="0.15">
      <c r="A34" s="318" t="s">
        <v>291</v>
      </c>
      <c r="B34" s="112">
        <v>1</v>
      </c>
      <c r="C34" s="321" t="s">
        <v>439</v>
      </c>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2"/>
    </row>
    <row r="35" spans="1:44" ht="15" customHeight="1" x14ac:dyDescent="0.15">
      <c r="A35" s="319"/>
      <c r="B35" s="113">
        <v>2</v>
      </c>
      <c r="C35" s="323" t="s">
        <v>164</v>
      </c>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4"/>
      <c r="AE35" s="150"/>
      <c r="AF35" s="150"/>
      <c r="AG35" s="150"/>
      <c r="AH35" s="150"/>
      <c r="AI35" s="150"/>
      <c r="AJ35" s="150"/>
      <c r="AK35" s="150"/>
      <c r="AO35" s="150"/>
      <c r="AP35" s="150"/>
      <c r="AQ35" s="150"/>
      <c r="AR35" s="150"/>
    </row>
    <row r="36" spans="1:44" ht="15" customHeight="1" x14ac:dyDescent="0.15">
      <c r="A36" s="319"/>
      <c r="B36" s="113">
        <v>3</v>
      </c>
      <c r="C36" s="325" t="s">
        <v>295</v>
      </c>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6"/>
      <c r="AE36" s="150"/>
      <c r="AH36" s="150"/>
      <c r="AR36" s="150"/>
    </row>
    <row r="37" spans="1:44" ht="15" customHeight="1" x14ac:dyDescent="0.15">
      <c r="A37" s="319"/>
      <c r="B37" s="113">
        <v>4</v>
      </c>
      <c r="C37" s="325" t="s">
        <v>99</v>
      </c>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6"/>
    </row>
    <row r="38" spans="1:44" ht="15" customHeight="1" x14ac:dyDescent="0.15">
      <c r="A38" s="319"/>
      <c r="B38" s="113">
        <v>5</v>
      </c>
      <c r="C38" s="325" t="s">
        <v>292</v>
      </c>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6"/>
    </row>
    <row r="39" spans="1:44" ht="15" customHeight="1" x14ac:dyDescent="0.15">
      <c r="A39" s="319"/>
      <c r="B39" s="113">
        <v>6</v>
      </c>
      <c r="C39" s="413" t="s">
        <v>293</v>
      </c>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4"/>
    </row>
    <row r="40" spans="1:44" ht="15" customHeight="1" x14ac:dyDescent="0.15">
      <c r="A40" s="320"/>
      <c r="B40" s="114"/>
      <c r="C40" s="415" t="s">
        <v>294</v>
      </c>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6"/>
    </row>
  </sheetData>
  <mergeCells count="146">
    <mergeCell ref="Q31:T31"/>
    <mergeCell ref="U31:V31"/>
    <mergeCell ref="C30:G30"/>
    <mergeCell ref="H30:I30"/>
    <mergeCell ref="J30:N30"/>
    <mergeCell ref="H32:I32"/>
    <mergeCell ref="J32:N32"/>
    <mergeCell ref="O32:P32"/>
    <mergeCell ref="C31:G31"/>
    <mergeCell ref="H31:I31"/>
    <mergeCell ref="J31:N31"/>
    <mergeCell ref="O31:P31"/>
    <mergeCell ref="J29:N29"/>
    <mergeCell ref="O29:P29"/>
    <mergeCell ref="Q29:T29"/>
    <mergeCell ref="X31:Y31"/>
    <mergeCell ref="AA31:AC31"/>
    <mergeCell ref="A34:A40"/>
    <mergeCell ref="C34:AC34"/>
    <mergeCell ref="C35:AC35"/>
    <mergeCell ref="C36:AC36"/>
    <mergeCell ref="C37:AC37"/>
    <mergeCell ref="C38:AC38"/>
    <mergeCell ref="C39:AC39"/>
    <mergeCell ref="C40:AC40"/>
    <mergeCell ref="Q32:T32"/>
    <mergeCell ref="U32:V32"/>
    <mergeCell ref="X32:Y32"/>
    <mergeCell ref="AA32:AC32"/>
    <mergeCell ref="B33:Z33"/>
    <mergeCell ref="AA33:AC33"/>
    <mergeCell ref="A29:A33"/>
    <mergeCell ref="C32:G32"/>
    <mergeCell ref="U29:V29"/>
    <mergeCell ref="X29:Y29"/>
    <mergeCell ref="AA29:AC29"/>
    <mergeCell ref="AA30:AC30"/>
    <mergeCell ref="O27:S27"/>
    <mergeCell ref="T27:X27"/>
    <mergeCell ref="Y27:AB27"/>
    <mergeCell ref="B28:D28"/>
    <mergeCell ref="O28:S28"/>
    <mergeCell ref="T28:X28"/>
    <mergeCell ref="Y28:AC28"/>
    <mergeCell ref="A25:A28"/>
    <mergeCell ref="B25:D26"/>
    <mergeCell ref="E25:N28"/>
    <mergeCell ref="O25:S25"/>
    <mergeCell ref="T25:X25"/>
    <mergeCell ref="Y25:AB25"/>
    <mergeCell ref="O26:S26"/>
    <mergeCell ref="T26:X26"/>
    <mergeCell ref="Y26:AB26"/>
    <mergeCell ref="B27:D27"/>
    <mergeCell ref="O30:P30"/>
    <mergeCell ref="Q30:T30"/>
    <mergeCell ref="U30:V30"/>
    <mergeCell ref="X30:Y30"/>
    <mergeCell ref="C29:G29"/>
    <mergeCell ref="H29:I29"/>
    <mergeCell ref="O23:S23"/>
    <mergeCell ref="T23:X23"/>
    <mergeCell ref="Y23:AB23"/>
    <mergeCell ref="B24:D24"/>
    <mergeCell ref="O24:S24"/>
    <mergeCell ref="T24:X24"/>
    <mergeCell ref="Y24:AC24"/>
    <mergeCell ref="A21:A24"/>
    <mergeCell ref="B21:D22"/>
    <mergeCell ref="E21:N24"/>
    <mergeCell ref="O21:S21"/>
    <mergeCell ref="T21:X21"/>
    <mergeCell ref="Y21:AB21"/>
    <mergeCell ref="O22:S22"/>
    <mergeCell ref="T22:X22"/>
    <mergeCell ref="Y22:AB22"/>
    <mergeCell ref="B23:D23"/>
    <mergeCell ref="O19:S19"/>
    <mergeCell ref="T19:X19"/>
    <mergeCell ref="Y19:AB19"/>
    <mergeCell ref="B20:D20"/>
    <mergeCell ref="O20:S20"/>
    <mergeCell ref="T20:X20"/>
    <mergeCell ref="Y20:AC20"/>
    <mergeCell ref="A17:A20"/>
    <mergeCell ref="B17:D18"/>
    <mergeCell ref="E17:N20"/>
    <mergeCell ref="O17:S17"/>
    <mergeCell ref="T17:X17"/>
    <mergeCell ref="Y17:AB17"/>
    <mergeCell ref="O18:S18"/>
    <mergeCell ref="T18:X18"/>
    <mergeCell ref="Y18:AB18"/>
    <mergeCell ref="B19:D19"/>
    <mergeCell ref="O15:S15"/>
    <mergeCell ref="T15:X15"/>
    <mergeCell ref="Y15:AB15"/>
    <mergeCell ref="B16:D16"/>
    <mergeCell ref="O16:S16"/>
    <mergeCell ref="T16:X16"/>
    <mergeCell ref="Y16:AC16"/>
    <mergeCell ref="A13:A16"/>
    <mergeCell ref="B13:D14"/>
    <mergeCell ref="E13:N16"/>
    <mergeCell ref="O13:S13"/>
    <mergeCell ref="T13:X13"/>
    <mergeCell ref="Y13:AB13"/>
    <mergeCell ref="O14:S14"/>
    <mergeCell ref="T14:X14"/>
    <mergeCell ref="Y14:AB14"/>
    <mergeCell ref="B15:D15"/>
    <mergeCell ref="A9:A12"/>
    <mergeCell ref="B9:D10"/>
    <mergeCell ref="E9:N12"/>
    <mergeCell ref="O9:S9"/>
    <mergeCell ref="T9:X9"/>
    <mergeCell ref="Y9:AB9"/>
    <mergeCell ref="O10:S10"/>
    <mergeCell ref="T10:X10"/>
    <mergeCell ref="Y10:AB10"/>
    <mergeCell ref="B11:D11"/>
    <mergeCell ref="V1:X1"/>
    <mergeCell ref="Y1:AC1"/>
    <mergeCell ref="O11:S11"/>
    <mergeCell ref="T11:X11"/>
    <mergeCell ref="Y11:AB11"/>
    <mergeCell ref="B12:D12"/>
    <mergeCell ref="O12:S12"/>
    <mergeCell ref="T12:X12"/>
    <mergeCell ref="Y12:AC12"/>
    <mergeCell ref="A4:A8"/>
    <mergeCell ref="B4:D8"/>
    <mergeCell ref="E4:N8"/>
    <mergeCell ref="O4:S4"/>
    <mergeCell ref="T4:AC4"/>
    <mergeCell ref="O5:S6"/>
    <mergeCell ref="T5:X5"/>
    <mergeCell ref="Y5:AC5"/>
    <mergeCell ref="T6:X6"/>
    <mergeCell ref="Y6:AC6"/>
    <mergeCell ref="O7:S7"/>
    <mergeCell ref="T7:X7"/>
    <mergeCell ref="Y7:AC7"/>
    <mergeCell ref="O8:S8"/>
    <mergeCell ref="T8:X8"/>
    <mergeCell ref="Y8:AC8"/>
  </mergeCells>
  <phoneticPr fontId="4"/>
  <dataValidations count="4">
    <dataValidation type="list" allowBlank="1" showInputMessage="1" showErrorMessage="1" sqref="Y16:AC16 Y12:AC12 Y20:AC20 Y24:AC24 Y28:AC28" xr:uid="{00000000-0002-0000-0800-000000000000}">
      <formula1>$AJ$14:$AJ$16</formula1>
    </dataValidation>
    <dataValidation type="list" allowBlank="1" showInputMessage="1" showErrorMessage="1" sqref="B17:D17 B13:D13 B9:D10 B21:D21 B25:D25" xr:uid="{00000000-0002-0000-0800-000001000000}">
      <formula1>$AF$7:$AF$12</formula1>
    </dataValidation>
    <dataValidation type="list" allowBlank="1" showInputMessage="1" showErrorMessage="1" sqref="O14 O18 O26 O22 O10" xr:uid="{00000000-0002-0000-0800-000002000000}">
      <formula1>$AF$14:$AF$17</formula1>
    </dataValidation>
    <dataValidation type="list" allowBlank="1" showInputMessage="1" showErrorMessage="1" sqref="T13:X13 T9:X9 T21:X21 T17:X17 T25:X25" xr:uid="{00000000-0002-0000-0800-000003000000}">
      <formula1>$AH$14:$AH$19</formula1>
    </dataValidation>
  </dataValidations>
  <pageMargins left="0.78740157480314965" right="0.39370078740157483" top="0.59055118110236227" bottom="0.59055118110236227" header="0.59055118110236227" footer="0.3937007874015748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一覧 </vt:lpstr>
      <vt:lpstr>様式1 </vt:lpstr>
      <vt:lpstr>様式2</vt:lpstr>
      <vt:lpstr>様式3</vt:lpstr>
      <vt:lpstr>様式4-1（単体）</vt:lpstr>
      <vt:lpstr>様式4-1（JV）</vt:lpstr>
      <vt:lpstr>様式4-2</vt:lpstr>
      <vt:lpstr>様式6-1</vt:lpstr>
      <vt:lpstr>様式6-2</vt:lpstr>
      <vt:lpstr>様式7_管理技術者</vt:lpstr>
      <vt:lpstr>様式7_建築総合</vt:lpstr>
      <vt:lpstr>様式7_建築構造</vt:lpstr>
      <vt:lpstr>様式7_電気設備</vt:lpstr>
      <vt:lpstr>様式7_機械設備</vt:lpstr>
      <vt:lpstr>様式7_コスト管理</vt:lpstr>
      <vt:lpstr>様式8-1</vt:lpstr>
      <vt:lpstr>様式8-2</vt:lpstr>
      <vt:lpstr>様式8-3</vt:lpstr>
      <vt:lpstr>様式8-4</vt:lpstr>
      <vt:lpstr>様式9</vt:lpstr>
      <vt:lpstr>様式9(内訳)</vt:lpstr>
      <vt:lpstr>様式10</vt:lpstr>
      <vt:lpstr>'一覧 '!Print_Area</vt:lpstr>
      <vt:lpstr>'様式1 '!Print_Area</vt:lpstr>
      <vt:lpstr>様式10!Print_Area</vt:lpstr>
      <vt:lpstr>様式2!Print_Area</vt:lpstr>
      <vt:lpstr>様式3!Print_Area</vt:lpstr>
      <vt:lpstr>'様式4-1（JV）'!Print_Area</vt:lpstr>
      <vt:lpstr>'様式4-1（単体）'!Print_Area</vt:lpstr>
      <vt:lpstr>'様式4-2'!Print_Area</vt:lpstr>
      <vt:lpstr>'様式6-1'!Print_Area</vt:lpstr>
      <vt:lpstr>'様式6-2'!Print_Area</vt:lpstr>
      <vt:lpstr>様式7_コスト管理!Print_Area</vt:lpstr>
      <vt:lpstr>様式7_管理技術者!Print_Area</vt:lpstr>
      <vt:lpstr>様式7_機械設備!Print_Area</vt:lpstr>
      <vt:lpstr>様式7_建築構造!Print_Area</vt:lpstr>
      <vt:lpstr>様式7_建築総合!Print_Area</vt:lpstr>
      <vt:lpstr>様式7_電気設備!Print_Area</vt:lpstr>
      <vt:lpstr>'様式8-1'!Print_Area</vt:lpstr>
      <vt:lpstr>'様式8-2'!Print_Area</vt:lpstr>
      <vt:lpstr>'様式8-3'!Print_Area</vt:lpstr>
      <vt:lpstr>'様式8-4'!Print_Area</vt:lpstr>
      <vt:lpstr>様式9!Print_Area</vt:lpstr>
      <vt:lpstr>'様式9(内訳)'!Print_Area</vt:lpstr>
      <vt:lpstr>'様式9(内訳)'!Print_Titles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2015-12-26T11:30:08Z</dcterms:created>
  <dcterms:modified xsi:type="dcterms:W3CDTF">2020-05-18T05:21:48Z</dcterms:modified>
</cp:coreProperties>
</file>