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契約\☆地独　契約\01_入札・契約\令和8年度　入札\5■歴博\1_システム構築・保守（事前審査）（長期WTO）\2_公告\HP用\"/>
    </mc:Choice>
  </mc:AlternateContent>
  <xr:revisionPtr revIDLastSave="0" documentId="13_ncr:1_{AFE069B4-F1E1-452E-9950-B86DE26B09AB}" xr6:coauthVersionLast="47" xr6:coauthVersionMax="47" xr10:uidLastSave="{00000000-0000-0000-0000-000000000000}"/>
  <bookViews>
    <workbookView xWindow="1440" yWindow="735" windowWidth="15030" windowHeight="14625" xr2:uid="{450CEAAC-AB7D-4E77-B1B7-D2A4B1E2DD5B}"/>
  </bookViews>
  <sheets>
    <sheet name="入札書（別紙）" sheetId="3" r:id="rId1"/>
  </sheets>
  <externalReferences>
    <externalReference r:id="rId2"/>
  </externalReferences>
  <definedNames>
    <definedName name="_xlnm.Print_Area" localSheetId="0">'入札書（別紙）'!$B$1:$D$18</definedName>
    <definedName name="名簿">[1]受付簿!$A$14:$F$30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7" i="3" s="1"/>
  <c r="C5" i="3" s="1"/>
  <c r="D5" i="3" s="1"/>
  <c r="D15" i="3"/>
  <c r="D14" i="3"/>
  <c r="D13" i="3"/>
  <c r="D12" i="3"/>
  <c r="D11" i="3"/>
  <c r="D9" i="3"/>
  <c r="D16" i="3" l="1"/>
  <c r="D17" i="3" s="1"/>
  <c r="E17" i="3" s="1"/>
</calcChain>
</file>

<file path=xl/sharedStrings.xml><?xml version="1.0" encoding="utf-8"?>
<sst xmlns="http://schemas.openxmlformats.org/spreadsheetml/2006/main" count="21" uniqueCount="21">
  <si>
    <t>入札書（別紙）</t>
    <rPh sb="0" eb="3">
      <t>ニュウサツショ</t>
    </rPh>
    <rPh sb="4" eb="6">
      <t>ベッシ</t>
    </rPh>
    <phoneticPr fontId="3"/>
  </si>
  <si>
    <t>長期継続契約の金額内訳</t>
    <rPh sb="0" eb="6">
      <t>チョウキケイゾクケイヤク</t>
    </rPh>
    <rPh sb="7" eb="9">
      <t>キンガク</t>
    </rPh>
    <rPh sb="9" eb="11">
      <t>ウチワケ</t>
    </rPh>
    <phoneticPr fontId="3"/>
  </si>
  <si>
    <t>項　目</t>
    <rPh sb="0" eb="1">
      <t>コウ</t>
    </rPh>
    <rPh sb="2" eb="3">
      <t>モク</t>
    </rPh>
    <phoneticPr fontId="3"/>
  </si>
  <si>
    <t>金額（円）税抜額</t>
    <rPh sb="0" eb="2">
      <t>キンガク</t>
    </rPh>
    <rPh sb="3" eb="4">
      <t>エン</t>
    </rPh>
    <rPh sb="5" eb="8">
      <t>ゼイヌキガク</t>
    </rPh>
    <phoneticPr fontId="3"/>
  </si>
  <si>
    <t>金額（円）税込額</t>
    <rPh sb="0" eb="2">
      <t>キンガク</t>
    </rPh>
    <rPh sb="3" eb="4">
      <t>エン</t>
    </rPh>
    <rPh sb="5" eb="7">
      <t>ゼイコミ</t>
    </rPh>
    <rPh sb="7" eb="8">
      <t>ガク</t>
    </rPh>
    <phoneticPr fontId="3"/>
  </si>
  <si>
    <t>契約予定金額（総価）</t>
    <rPh sb="0" eb="2">
      <t>ケイヤク</t>
    </rPh>
    <rPh sb="2" eb="4">
      <t>ヨテイ</t>
    </rPh>
    <rPh sb="4" eb="6">
      <t>キンガク</t>
    </rPh>
    <rPh sb="7" eb="8">
      <t>ソウ</t>
    </rPh>
    <rPh sb="8" eb="9">
      <t>アタイ</t>
    </rPh>
    <phoneticPr fontId="3"/>
  </si>
  <si>
    <t>令和９年度（予定）</t>
    <rPh sb="0" eb="2">
      <t>レイワ</t>
    </rPh>
    <rPh sb="3" eb="5">
      <t>ネンド</t>
    </rPh>
    <rPh sb="6" eb="8">
      <t>ヨテイ</t>
    </rPh>
    <phoneticPr fontId="3"/>
  </si>
  <si>
    <t>※必要な場合は、年度別積算の消費税額端数調整を行ってください。</t>
    <rPh sb="8" eb="11">
      <t>ネンドベツ</t>
    </rPh>
    <rPh sb="11" eb="13">
      <t>セキサン</t>
    </rPh>
    <rPh sb="17" eb="18">
      <t>ガク</t>
    </rPh>
    <phoneticPr fontId="3"/>
  </si>
  <si>
    <t>入力項目⇒</t>
    <rPh sb="0" eb="4">
      <t>ニュウリョクコウモク</t>
    </rPh>
    <phoneticPr fontId="3"/>
  </si>
  <si>
    <t>令和10年度（予定）</t>
    <rPh sb="0" eb="2">
      <t>レイワ</t>
    </rPh>
    <rPh sb="4" eb="6">
      <t>ネンド</t>
    </rPh>
    <rPh sb="7" eb="9">
      <t>ヨテイ</t>
    </rPh>
    <phoneticPr fontId="3"/>
  </si>
  <si>
    <t>金額（円）税抜額</t>
  </si>
  <si>
    <t>金額（円）税込額</t>
  </si>
  <si>
    <t>令和11年度（予定）</t>
    <rPh sb="0" eb="2">
      <t>レイワ</t>
    </rPh>
    <rPh sb="4" eb="6">
      <t>ネンド</t>
    </rPh>
    <rPh sb="7" eb="9">
      <t>ヨテイ</t>
    </rPh>
    <phoneticPr fontId="3"/>
  </si>
  <si>
    <t>令和12年度（予定）</t>
    <rPh sb="0" eb="2">
      <t>レイワ</t>
    </rPh>
    <rPh sb="4" eb="6">
      <t>ネンド</t>
    </rPh>
    <rPh sb="7" eb="9">
      <t>ヨテイ</t>
    </rPh>
    <phoneticPr fontId="3"/>
  </si>
  <si>
    <t>令和13年度（予定）</t>
    <rPh sb="0" eb="2">
      <t>レイワ</t>
    </rPh>
    <rPh sb="4" eb="6">
      <t>ネンド</t>
    </rPh>
    <rPh sb="7" eb="9">
      <t>ヨテイ</t>
    </rPh>
    <phoneticPr fontId="3"/>
  </si>
  <si>
    <t>②情報システムの運用保守管理
年度別 積算金額</t>
    <rPh sb="1" eb="3">
      <t>ジョウホウ</t>
    </rPh>
    <rPh sb="8" eb="12">
      <t>ウンヨウホシュ</t>
    </rPh>
    <rPh sb="12" eb="14">
      <t>カンリ</t>
    </rPh>
    <rPh sb="15" eb="18">
      <t>ネンドベツ</t>
    </rPh>
    <rPh sb="19" eb="23">
      <t>セキサンキンガク</t>
    </rPh>
    <phoneticPr fontId="3"/>
  </si>
  <si>
    <t>合　計（①+②）</t>
    <rPh sb="0" eb="1">
      <t>ゴウ</t>
    </rPh>
    <rPh sb="2" eb="3">
      <t>ケイ</t>
    </rPh>
    <phoneticPr fontId="3"/>
  </si>
  <si>
    <t>項　目</t>
    <rPh sb="0" eb="1">
      <t>コウ</t>
    </rPh>
    <rPh sb="2" eb="3">
      <t>メ</t>
    </rPh>
    <phoneticPr fontId="3"/>
  </si>
  <si>
    <t>（内訳）</t>
    <rPh sb="1" eb="2">
      <t>ウチ</t>
    </rPh>
    <rPh sb="2" eb="3">
      <t>ワケ</t>
    </rPh>
    <phoneticPr fontId="3"/>
  </si>
  <si>
    <t>①情報システム更新（構築）
（令和８年度）</t>
    <rPh sb="1" eb="3">
      <t>ジョウホウ</t>
    </rPh>
    <rPh sb="7" eb="9">
      <t>コウシン</t>
    </rPh>
    <rPh sb="10" eb="12">
      <t>コウチク</t>
    </rPh>
    <rPh sb="15" eb="17">
      <t>レイワ</t>
    </rPh>
    <rPh sb="18" eb="20">
      <t>ネンド</t>
    </rPh>
    <phoneticPr fontId="3"/>
  </si>
  <si>
    <t xml:space="preserve">合　計（②）　 </t>
    <rPh sb="0" eb="1">
      <t>ゴウ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</si>
</sst>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7">
    <font>
      <sz val="12"/>
      <name val="Osaka"/>
      <family val="3"/>
      <charset val="128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6" fillId="2" borderId="9" xfId="1" applyNumberFormat="1" applyFont="1" applyFill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6" fontId="6" fillId="2" borderId="12" xfId="1" applyNumberFormat="1" applyFont="1" applyFill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176" fontId="6" fillId="0" borderId="15" xfId="1" applyNumberFormat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2" borderId="1" xfId="1" applyFont="1" applyFill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2" borderId="18" xfId="1" applyNumberFormat="1" applyFont="1" applyFill="1" applyBorder="1" applyAlignment="1">
      <alignment vertical="center"/>
    </xf>
    <xf numFmtId="38" fontId="2" fillId="0" borderId="21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6" fillId="0" borderId="25" xfId="1" applyNumberFormat="1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176" fontId="6" fillId="0" borderId="24" xfId="1" applyNumberFormat="1" applyFont="1" applyFill="1" applyBorder="1" applyAlignment="1">
      <alignment vertical="center"/>
    </xf>
    <xf numFmtId="38" fontId="2" fillId="0" borderId="26" xfId="1" applyFont="1" applyBorder="1" applyAlignment="1">
      <alignment horizontal="center" vertical="center"/>
    </xf>
  </cellXfs>
  <cellStyles count="2">
    <cellStyle name="桁区切り 2" xfId="1" xr:uid="{2F9FFB76-894B-47A2-9ECD-249DD6CADDA5}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Relationship Id="rId1" Type="http://schemas.openxmlformats.org/officeDocument/2006/relationships/externalLinkPath" Target="file:///\\Filesv1812\&#32076;&#29702;&#20849;&#26377;$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受付簿"/>
      <sheetName val="入札書(入札札)"/>
      <sheetName val="通知"/>
      <sheetName val="通知（無効の場合）"/>
    </sheetNames>
    <sheetDataSet>
      <sheetData sheetId="0">
        <row r="14">
          <cell r="A14">
            <v>1</v>
          </cell>
          <cell r="B14" t="str">
            <v>近畿ビルサービス株式会社</v>
          </cell>
          <cell r="C14" t="str">
            <v>営業部営業課</v>
          </cell>
          <cell r="D14" t="str">
            <v>山本　俊彦</v>
          </cell>
          <cell r="E14" t="str">
            <v>0721-25-2698</v>
          </cell>
          <cell r="F14" t="str">
            <v>0721-24-4580</v>
          </cell>
        </row>
        <row r="15">
          <cell r="A15">
            <v>2</v>
          </cell>
          <cell r="B15" t="str">
            <v>ニッケン建物管理株式会社</v>
          </cell>
          <cell r="C15" t="str">
            <v>営業部</v>
          </cell>
          <cell r="D15" t="str">
            <v>窪島　靖幸</v>
          </cell>
          <cell r="E15" t="str">
            <v>06-6885-2651</v>
          </cell>
          <cell r="F15" t="str">
            <v>06-6885-2657</v>
          </cell>
        </row>
        <row r="16">
          <cell r="A16">
            <v>3</v>
          </cell>
          <cell r="B16" t="str">
            <v>株式会社ホープクリエイト</v>
          </cell>
          <cell r="C16" t="str">
            <v>-</v>
          </cell>
          <cell r="D16" t="str">
            <v>倉本　聡</v>
          </cell>
          <cell r="E16" t="str">
            <v>0721-98-6361</v>
          </cell>
          <cell r="F16" t="str">
            <v>0721-98-6362</v>
          </cell>
        </row>
        <row r="17">
          <cell r="A17">
            <v>4</v>
          </cell>
          <cell r="B17" t="str">
            <v>株式会社ケィティワイ</v>
          </cell>
          <cell r="C17" t="str">
            <v>営業課長</v>
          </cell>
          <cell r="D17" t="str">
            <v>村田　好司</v>
          </cell>
          <cell r="E17" t="str">
            <v>06-6397-8711</v>
          </cell>
          <cell r="F17" t="str">
            <v>06-6397-8712</v>
          </cell>
        </row>
        <row r="18">
          <cell r="A18">
            <v>5</v>
          </cell>
          <cell r="B18" t="str">
            <v>株式会社HAMADAサービス</v>
          </cell>
          <cell r="C18" t="str">
            <v>大阪支店</v>
          </cell>
          <cell r="D18" t="str">
            <v>堀　敬夫</v>
          </cell>
          <cell r="E18" t="str">
            <v>06-6948-5638</v>
          </cell>
          <cell r="F18" t="str">
            <v>06-6948-5639</v>
          </cell>
        </row>
        <row r="19">
          <cell r="A19">
            <v>6</v>
          </cell>
          <cell r="B19" t="str">
            <v>あいあいメンテナンス株式会社</v>
          </cell>
          <cell r="C19" t="str">
            <v>管理部</v>
          </cell>
          <cell r="D19" t="str">
            <v>岩佐</v>
          </cell>
          <cell r="E19" t="str">
            <v>06-6732-4745</v>
          </cell>
          <cell r="F19" t="str">
            <v>06-6732-4746</v>
          </cell>
        </row>
        <row r="20">
          <cell r="A20">
            <v>7</v>
          </cell>
          <cell r="B20" t="str">
            <v>株式会社クレイブ</v>
          </cell>
          <cell r="C20" t="str">
            <v>管理部</v>
          </cell>
          <cell r="D20" t="str">
            <v>南條　久子</v>
          </cell>
          <cell r="E20" t="str">
            <v>06-4703-3357</v>
          </cell>
          <cell r="F20" t="str">
            <v>06-4703-3457</v>
          </cell>
        </row>
        <row r="21">
          <cell r="A21">
            <v>8</v>
          </cell>
          <cell r="B21" t="str">
            <v>合同会社リアル</v>
          </cell>
          <cell r="C21" t="str">
            <v>-</v>
          </cell>
          <cell r="D21" t="str">
            <v>阿部　真実</v>
          </cell>
          <cell r="E21" t="str">
            <v>072-268-2061</v>
          </cell>
          <cell r="F21" t="str">
            <v>072-268-2062</v>
          </cell>
        </row>
        <row r="22">
          <cell r="A22">
            <v>10</v>
          </cell>
          <cell r="B22" t="str">
            <v>株式会社荻野商会</v>
          </cell>
          <cell r="C22" t="str">
            <v>専務取締役</v>
          </cell>
          <cell r="D22" t="str">
            <v>荻野　晴大</v>
          </cell>
          <cell r="E22" t="str">
            <v>06-6445-2891</v>
          </cell>
          <cell r="F22" t="str">
            <v>06-6444-4396</v>
          </cell>
        </row>
        <row r="23">
          <cell r="A23">
            <v>11</v>
          </cell>
          <cell r="B23" t="str">
            <v>ダイセイ美建株式会社</v>
          </cell>
          <cell r="C23" t="str">
            <v>管理部</v>
          </cell>
          <cell r="D23" t="str">
            <v>太田　周平</v>
          </cell>
          <cell r="E23" t="str">
            <v>06-6779-6228</v>
          </cell>
          <cell r="F23" t="str">
            <v>06-6779-6228</v>
          </cell>
        </row>
        <row r="24">
          <cell r="A24">
            <v>12</v>
          </cell>
          <cell r="B24" t="str">
            <v>株式会社アスウェル</v>
          </cell>
          <cell r="C24" t="str">
            <v>総務部</v>
          </cell>
          <cell r="D24" t="str">
            <v>原田　嘉一</v>
          </cell>
          <cell r="E24" t="str">
            <v>072-939-7861</v>
          </cell>
          <cell r="F24" t="str">
            <v>072-952-4304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B30" t="str">
            <v>この上に挿入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D0A7-5475-486C-A978-BE90D4CD6B9D}">
  <dimension ref="B1:E20"/>
  <sheetViews>
    <sheetView tabSelected="1" workbookViewId="0">
      <selection activeCell="E3" sqref="E3"/>
    </sheetView>
  </sheetViews>
  <sheetFormatPr defaultRowHeight="37.5" customHeight="1"/>
  <cols>
    <col min="1" max="1" width="9" style="1"/>
    <col min="2" max="2" width="30.625" style="1" customWidth="1"/>
    <col min="3" max="4" width="22.5" style="2" customWidth="1"/>
    <col min="5" max="16384" width="9" style="1"/>
  </cols>
  <sheetData>
    <row r="1" spans="2:4" ht="37.5" customHeight="1">
      <c r="D1" s="3" t="s">
        <v>0</v>
      </c>
    </row>
    <row r="2" spans="2:4" ht="37.5" customHeight="1">
      <c r="B2" s="4" t="s">
        <v>1</v>
      </c>
    </row>
    <row r="3" spans="2:4" ht="37.5" customHeight="1" thickBot="1"/>
    <row r="4" spans="2:4" ht="37.5" customHeight="1">
      <c r="B4" s="5" t="s">
        <v>2</v>
      </c>
      <c r="C4" s="6" t="s">
        <v>3</v>
      </c>
      <c r="D4" s="7" t="s">
        <v>4</v>
      </c>
    </row>
    <row r="5" spans="2:4" ht="37.5" customHeight="1" thickBot="1">
      <c r="B5" s="8" t="s">
        <v>5</v>
      </c>
      <c r="C5" s="9">
        <f>+C17</f>
        <v>0</v>
      </c>
      <c r="D5" s="10">
        <f>+ROUNDDOWN(C5*(110/100),0)</f>
        <v>0</v>
      </c>
    </row>
    <row r="6" spans="2:4" ht="37.5" customHeight="1">
      <c r="C6" s="23"/>
      <c r="D6" s="23"/>
    </row>
    <row r="7" spans="2:4" ht="37.5" customHeight="1" thickBot="1">
      <c r="B7" s="1" t="s">
        <v>18</v>
      </c>
    </row>
    <row r="8" spans="2:4" ht="37.5" customHeight="1">
      <c r="B8" s="5" t="s">
        <v>17</v>
      </c>
      <c r="C8" s="6" t="s">
        <v>10</v>
      </c>
      <c r="D8" s="7" t="s">
        <v>11</v>
      </c>
    </row>
    <row r="9" spans="2:4" ht="37.5" customHeight="1" thickBot="1">
      <c r="B9" s="30" t="s">
        <v>19</v>
      </c>
      <c r="C9" s="26">
        <v>0</v>
      </c>
      <c r="D9" s="25">
        <f>+ROUNDDOWN(C9*(110/100),0)</f>
        <v>0</v>
      </c>
    </row>
    <row r="10" spans="2:4" ht="37.5" customHeight="1" thickTop="1">
      <c r="B10" s="29" t="s">
        <v>15</v>
      </c>
      <c r="C10" s="27"/>
      <c r="D10" s="28"/>
    </row>
    <row r="11" spans="2:4" ht="37.5" customHeight="1">
      <c r="B11" s="11" t="s">
        <v>6</v>
      </c>
      <c r="C11" s="12">
        <v>0</v>
      </c>
      <c r="D11" s="13">
        <f>+ROUNDDOWN(C11*(110/100),0)</f>
        <v>0</v>
      </c>
    </row>
    <row r="12" spans="2:4" ht="37.5" customHeight="1">
      <c r="B12" s="14" t="s">
        <v>9</v>
      </c>
      <c r="C12" s="15">
        <v>0</v>
      </c>
      <c r="D12" s="16">
        <f t="shared" ref="D12:D15" si="0">+ROUNDDOWN(C12*(110/100),0)</f>
        <v>0</v>
      </c>
    </row>
    <row r="13" spans="2:4" ht="37.5" customHeight="1">
      <c r="B13" s="14" t="s">
        <v>12</v>
      </c>
      <c r="C13" s="12">
        <v>0</v>
      </c>
      <c r="D13" s="13">
        <f t="shared" si="0"/>
        <v>0</v>
      </c>
    </row>
    <row r="14" spans="2:4" ht="37.5" customHeight="1">
      <c r="B14" s="14" t="s">
        <v>13</v>
      </c>
      <c r="C14" s="15">
        <v>0</v>
      </c>
      <c r="D14" s="16">
        <f t="shared" si="0"/>
        <v>0</v>
      </c>
    </row>
    <row r="15" spans="2:4" ht="37.5" customHeight="1" thickBot="1">
      <c r="B15" s="24" t="s">
        <v>14</v>
      </c>
      <c r="C15" s="26">
        <v>0</v>
      </c>
      <c r="D15" s="25">
        <f t="shared" si="0"/>
        <v>0</v>
      </c>
    </row>
    <row r="16" spans="2:4" ht="37.5" customHeight="1" thickTop="1" thickBot="1">
      <c r="B16" s="32" t="s">
        <v>20</v>
      </c>
      <c r="C16" s="33">
        <f>SUM(C11:C15)</f>
        <v>0</v>
      </c>
      <c r="D16" s="31">
        <f>SUM(D11:D15)</f>
        <v>0</v>
      </c>
    </row>
    <row r="17" spans="2:5" ht="37.5" customHeight="1" thickTop="1" thickBot="1">
      <c r="B17" s="17" t="s">
        <v>16</v>
      </c>
      <c r="C17" s="18">
        <f>C9+C16</f>
        <v>0</v>
      </c>
      <c r="D17" s="19">
        <f>D9+D16</f>
        <v>0</v>
      </c>
      <c r="E17" s="20" t="str">
        <f>+IF(D5=D17,"TRUE","FALSE")</f>
        <v>TRUE</v>
      </c>
    </row>
    <row r="18" spans="2:5" ht="37.5" customHeight="1">
      <c r="B18" s="34" t="s">
        <v>7</v>
      </c>
      <c r="C18" s="34"/>
      <c r="D18" s="34"/>
    </row>
    <row r="20" spans="2:5" ht="37.5" customHeight="1">
      <c r="B20" s="21" t="s">
        <v>8</v>
      </c>
      <c r="C20" s="22"/>
    </row>
  </sheetData>
  <mergeCells count="1">
    <mergeCell ref="B18:D18"/>
  </mergeCells>
  <phoneticPr fontId="3"/>
  <conditionalFormatting sqref="E17">
    <cfRule type="expression" dxfId="0" priority="1">
      <formula>$E$17="FALSE"</formula>
    </cfRule>
  </conditionalFormatting>
  <printOptions horizontalCentered="1"/>
  <pageMargins left="0.78740157480314965" right="0.78740157480314965" top="0.98425196850393704" bottom="0.9842519685039370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入札書（別紙）</vt:lpstr>
      <vt:lpstr>'入札書（別紙）'!Print_Area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k-kawamoto</cp:lastModifiedBy>
  <cp:lastPrinted>2026-02-10T07:45:11Z</cp:lastPrinted>
  <dcterms:created xsi:type="dcterms:W3CDTF">2023-12-18T05:50:01Z</dcterms:created>
  <dcterms:modified xsi:type="dcterms:W3CDTF">2026-02-10T08:27:24Z</dcterms:modified>
</cp:coreProperties>
</file>